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GUIMIENTO A INDICADORES\PLANEACIÓN\"/>
    </mc:Choice>
  </mc:AlternateContent>
  <xr:revisionPtr revIDLastSave="0" documentId="13_ncr:1_{951082B5-9097-4176-AB06-2C4FCAE24318}" xr6:coauthVersionLast="36" xr6:coauthVersionMax="47" xr10:uidLastSave="{00000000-0000-0000-0000-000000000000}"/>
  <bookViews>
    <workbookView showHorizontalScroll="0" showVerticalScroll="0" showSheetTabs="0" xWindow="0" yWindow="0" windowWidth="20490" windowHeight="7695" xr2:uid="{00000000-000D-0000-FFFF-FFFF00000000}"/>
  </bookViews>
  <sheets>
    <sheet name="EFECTIVIDAD TRAMITE PQRSD" sheetId="5" r:id="rId1"/>
    <sheet name="SATISFACCION RTA PQRSD" sheetId="6" r:id="rId2"/>
    <sheet name="Hoja1" sheetId="7" r:id="rId3"/>
  </sheets>
  <calcPr calcId="179021"/>
</workbook>
</file>

<file path=xl/calcChain.xml><?xml version="1.0" encoding="utf-8"?>
<calcChain xmlns="http://schemas.openxmlformats.org/spreadsheetml/2006/main">
  <c r="D41" i="5" l="1"/>
  <c r="D40" i="5" l="1"/>
  <c r="D39" i="5"/>
  <c r="D39" i="7" l="1"/>
  <c r="C43" i="7" s="1"/>
  <c r="E42" i="7"/>
  <c r="E41" i="7"/>
  <c r="E40" i="7"/>
  <c r="E39" i="7"/>
  <c r="D42" i="6"/>
  <c r="E40" i="6"/>
  <c r="E41" i="6"/>
  <c r="E42" i="6"/>
  <c r="D40" i="6"/>
  <c r="D39" i="6"/>
  <c r="C43" i="6" s="1"/>
  <c r="D41" i="6"/>
  <c r="E3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Uriel Andrey Carreño Molina</author>
    <author>Aizar</author>
  </authors>
  <commentList>
    <comment ref="A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Conjunto de actividades que están interrelacionadas y que pueden interactuar entre sí.</t>
        </r>
      </text>
    </comment>
    <comment ref="A6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
Unidad dependiente de un proceso.</t>
        </r>
      </text>
    </comment>
    <comment ref="A7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
Son metas o retos que se definen a partir de la planificación estratégica de la empresa y de su política de calidad. </t>
        </r>
      </text>
    </comment>
    <comment ref="A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
Es necesario definir un nombre referente a lo que se va a medir, debe ser claro y especifico 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Se requiere seleccionar si es un indicador que mide la eficacia, eficiencia o efectividad de acuerdo sus definiciones </t>
        </r>
      </text>
    </comment>
    <comment ref="A10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
Relaciona las  definiciones de eficacia, eficiencia y efectividad.</t>
        </r>
      </text>
    </comment>
    <comment ref="A11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
Expresión breve y precisa del modo de hacer, resolver o conseguir algo</t>
        </r>
      </text>
    </comment>
    <comment ref="A12" authorId="0" shapeId="0" xr:uid="{00000000-0006-0000-0100-000008000000}">
      <text>
        <r>
          <rPr>
            <sz val="9"/>
            <color indexed="81"/>
            <rFont val="Tahoma"/>
            <family val="2"/>
          </rPr>
          <t xml:space="preserve">
Cantidad estandarizada de una determinada magnitud fisica. Esta puede relacionar: porcentaje, numero, tiempo,  etc. </t>
        </r>
      </text>
    </comment>
    <comment ref="A13" authorId="1" shapeId="0" xr:uid="{00000000-0006-0000-0100-000009000000}">
      <text>
        <r>
          <rPr>
            <sz val="9"/>
            <color indexed="81"/>
            <rFont val="Tahoma"/>
            <family val="2"/>
          </rPr>
          <t xml:space="preserve">
Frecuencia
Diaria
Semanal
Mensual
Bimestral
Semestral
Anual</t>
        </r>
      </text>
    </comment>
    <comment ref="A14" authorId="1" shapeId="0" xr:uid="{00000000-0006-0000-0100-00000A000000}">
      <text>
        <r>
          <rPr>
            <sz val="9"/>
            <color indexed="81"/>
            <rFont val="Tahoma"/>
            <family val="2"/>
          </rPr>
          <t xml:space="preserve">
Meta Númerica establecida</t>
        </r>
      </text>
    </comment>
    <comment ref="A15" authorId="0" shapeId="0" xr:uid="{00000000-0006-0000-0100-00000B000000}">
      <text>
        <r>
          <rPr>
            <sz val="9"/>
            <color indexed="81"/>
            <rFont val="Tahoma"/>
            <family val="2"/>
          </rPr>
          <t xml:space="preserve">
Se relaciona el documento de donde se obtiene la información para realizar la medición.</t>
        </r>
      </text>
    </comment>
    <comment ref="A16" authorId="0" shapeId="0" xr:uid="{00000000-0006-0000-0100-00000C000000}">
      <text>
        <r>
          <rPr>
            <sz val="9"/>
            <color indexed="81"/>
            <rFont val="Tahoma"/>
            <family val="2"/>
          </rPr>
          <t xml:space="preserve">
Lider del proceso  responsable de la medición del indicador.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Uriel Andrey Carreño Molina</author>
    <author>Aizar</author>
  </authors>
  <commentList>
    <comment ref="A5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
Conjunto de actividades que están interrelacionadas y que pueden interactuar entre sí.</t>
        </r>
      </text>
    </comment>
    <comment ref="A6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Unidad dependiente de un proceso.</t>
        </r>
      </text>
    </comment>
    <comment ref="A7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
Son metas o retos que se definen a partir de la planificación estratégica de la empresa y de su política de calidad. </t>
        </r>
      </text>
    </comment>
    <comment ref="A8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
Es necesario definir un nombre referente a lo que se va a medir, debe ser claro y especifico </t>
        </r>
      </text>
    </comment>
    <comment ref="A9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
Se requiere seleccionar si es un indicador que mide la eficacia, eficiencia o efectividad de acuerdo sus definiciones </t>
        </r>
      </text>
    </comment>
    <comment ref="A10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
Relaciona las  definiciones de eficacia, eficiencia y efectividad.</t>
        </r>
      </text>
    </comment>
    <comment ref="A11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
Expresión breve y precisa del modo de hacer, resolver o conseguir algo</t>
        </r>
      </text>
    </comment>
    <comment ref="A12" authorId="0" shapeId="0" xr:uid="{00000000-0006-0000-0200-000008000000}">
      <text>
        <r>
          <rPr>
            <sz val="9"/>
            <color indexed="81"/>
            <rFont val="Tahoma"/>
            <family val="2"/>
          </rPr>
          <t xml:space="preserve">
Cantidad estandarizada de una determinada magnitud fisica. Esta puede relacionar: porcentaje, numero, tiempo,  etc. </t>
        </r>
      </text>
    </comment>
    <comment ref="A13" authorId="1" shapeId="0" xr:uid="{00000000-0006-0000-0200-000009000000}">
      <text>
        <r>
          <rPr>
            <sz val="9"/>
            <color indexed="81"/>
            <rFont val="Tahoma"/>
            <family val="2"/>
          </rPr>
          <t xml:space="preserve">
Frecuencia
Diaria
Semanal
Mensual
Bimestral
Semestral
Anual</t>
        </r>
      </text>
    </comment>
    <comment ref="A14" authorId="1" shapeId="0" xr:uid="{00000000-0006-0000-0200-00000A000000}">
      <text>
        <r>
          <rPr>
            <sz val="9"/>
            <color indexed="81"/>
            <rFont val="Tahoma"/>
            <family val="2"/>
          </rPr>
          <t xml:space="preserve">
Meta Númerica establecida</t>
        </r>
      </text>
    </comment>
    <comment ref="A15" authorId="0" shapeId="0" xr:uid="{00000000-0006-0000-0200-00000B000000}">
      <text>
        <r>
          <rPr>
            <sz val="9"/>
            <color indexed="81"/>
            <rFont val="Tahoma"/>
            <family val="2"/>
          </rPr>
          <t xml:space="preserve">
Se relaciona el documento de donde se obtiene la información para realizar la medición.</t>
        </r>
      </text>
    </comment>
    <comment ref="A16" authorId="0" shapeId="0" xr:uid="{00000000-0006-0000-0200-00000C000000}">
      <text>
        <r>
          <rPr>
            <sz val="9"/>
            <color indexed="81"/>
            <rFont val="Tahoma"/>
            <family val="2"/>
          </rPr>
          <t xml:space="preserve">
Lider del proceso  responsable de la medición del indicador.</t>
        </r>
      </text>
    </comment>
  </commentList>
</comments>
</file>

<file path=xl/sharedStrings.xml><?xml version="1.0" encoding="utf-8"?>
<sst xmlns="http://schemas.openxmlformats.org/spreadsheetml/2006/main" count="139" uniqueCount="71">
  <si>
    <t xml:space="preserve">TABLERO DE INDICADORES </t>
  </si>
  <si>
    <t>PROCESO:</t>
  </si>
  <si>
    <t xml:space="preserve">AREA: </t>
  </si>
  <si>
    <t>OBJETIVO DE CALIDAD:</t>
  </si>
  <si>
    <t>NOMBRE DEL INDICADOR:</t>
  </si>
  <si>
    <t xml:space="preserve">TIPO DEL INDICADOR: </t>
  </si>
  <si>
    <t xml:space="preserve">EFICIENCIA: </t>
  </si>
  <si>
    <t>DEFINICIONES</t>
  </si>
  <si>
    <t>Unidad de Medida</t>
  </si>
  <si>
    <t xml:space="preserve">FRECUENCIA: </t>
  </si>
  <si>
    <t>META</t>
  </si>
  <si>
    <t xml:space="preserve">FUENTE DE INFORMACIÓN: </t>
  </si>
  <si>
    <t>RESPONSABLE</t>
  </si>
  <si>
    <t>DATOS</t>
  </si>
  <si>
    <t xml:space="preserve">ANÁLISIS DE RESULTADOS </t>
  </si>
  <si>
    <t>RESULTADO</t>
  </si>
  <si>
    <t xml:space="preserve">PORCENTAJE DE CUMPLIMIENTO ANUAL </t>
  </si>
  <si>
    <r>
      <rPr>
        <b/>
        <sz val="10"/>
        <rFont val="Arial"/>
        <family val="2"/>
      </rPr>
      <t xml:space="preserve">Efectividad: </t>
    </r>
    <r>
      <rPr>
        <sz val="10"/>
        <rFont val="Arial"/>
        <family val="2"/>
      </rPr>
      <t xml:space="preserve">Medida del impacto de la gestión tanto en el logro de los resultados planificados, como en el manejo de los recursos utilizados y disponibles.
</t>
    </r>
    <r>
      <rPr>
        <b/>
        <sz val="10"/>
        <rFont val="Arial"/>
        <family val="2"/>
      </rPr>
      <t xml:space="preserve">Eficacia: </t>
    </r>
    <r>
      <rPr>
        <sz val="10"/>
        <rFont val="Arial"/>
        <family val="2"/>
      </rPr>
      <t xml:space="preserve">Grado en el que se realizan las actividades planificadas y se alcanzan los resultados planificados.
</t>
    </r>
    <r>
      <rPr>
        <b/>
        <sz val="10"/>
        <rFont val="Arial"/>
        <family val="2"/>
      </rPr>
      <t xml:space="preserve">Eficiencia: </t>
    </r>
    <r>
      <rPr>
        <sz val="10"/>
        <rFont val="Arial"/>
        <family val="2"/>
      </rPr>
      <t>Relación entre el resultado alcanzado y los recursos utilizados.</t>
    </r>
  </si>
  <si>
    <t xml:space="preserve">EFICACIA: </t>
  </si>
  <si>
    <t>Código: F-MC-1000-238,37-045</t>
  </si>
  <si>
    <t xml:space="preserve">ANÁLISIS GRÁFICO </t>
  </si>
  <si>
    <t>NÚMERO DE PERIODOS ANALIZADOS</t>
  </si>
  <si>
    <t>PERÍODO</t>
  </si>
  <si>
    <t>Página: 1 de 1</t>
  </si>
  <si>
    <t>Fecha aprobación: Agosto -25- 2017</t>
  </si>
  <si>
    <t>Versión: 1.0</t>
  </si>
  <si>
    <t>FORMULA:</t>
  </si>
  <si>
    <t>Porcentual</t>
  </si>
  <si>
    <t>Trimestral</t>
  </si>
  <si>
    <t>SEMESTRAL</t>
  </si>
  <si>
    <t xml:space="preserve"> Total de evaluaciones de nivel del servicio aplicadas</t>
  </si>
  <si>
    <t>TRIMESTRE I</t>
  </si>
  <si>
    <t>TRIMESTRE II</t>
  </si>
  <si>
    <t>TRIMESTRE III</t>
  </si>
  <si>
    <t>TRIMESTRE IV</t>
  </si>
  <si>
    <t>(Contestación otorgada fue clara y precisa para los ciudadanos / Total de evaluaciones de nivel del servicio aplicadas )*100</t>
  </si>
  <si>
    <t>Contestación otorgada fue clara y precisa para los ciudadanos</t>
  </si>
  <si>
    <t>Nivel de satisfacción de la respuesta a la PQRSD</t>
  </si>
  <si>
    <t>Aumentar la satisfacción de la comunidad a través de la prestación oportuna y eficiente de los servicios</t>
  </si>
  <si>
    <t>Se evidencia un 65% de ciudadanos satisfechos con las respuestas otorgadas de una meta del 60%. Es importante que desde el proceso se realice seguimiento a la respuesta otorgada al ciudadano</t>
  </si>
  <si>
    <t>Gestión de Servicio a la Ciudadanía</t>
  </si>
  <si>
    <t>Secretaría Administrativa / Líder del Proceso</t>
  </si>
  <si>
    <r>
      <t xml:space="preserve">EFECTIVIDAD: </t>
    </r>
    <r>
      <rPr>
        <b/>
        <sz val="10"/>
        <rFont val="Arial"/>
        <family val="2"/>
      </rPr>
      <t>X</t>
    </r>
  </si>
  <si>
    <t>Informe aplicación metodología Evaluación del Nivel de Satisfacción del Servicio</t>
  </si>
  <si>
    <t>Para el segundo trimestre se evidencia un 49% de ciudadanos satisfechos con la respuesta otorgada, valor menor al del trimestre anterior. Se analizó las respuestas por parte de las Secretarías y se recomienda cerrar todas las PQRSD abiertas o sin contestar; se contemplo como acción enviar correo electrónico a los servidores públicos, recordando la importancia de la contestación de las PQRSD apoyando la meta del PAAC subcomponente 3 literal 3.1 que hace referencia a la importancia de prestar un buen servicio al ciudadano.</t>
  </si>
  <si>
    <t>En el tercer trimestre se logró subir el  indicador a un 61% gracias a los correos enviados a los servidores públicos, resaltando la importancia de la contestación sumado a la labor realizada desde la Secretaría Administrativa, la cual busca unificar los canales de recepción de PQRSD, con el fin de ejercer un mejor control y trazabilidad sobre los mismos.</t>
  </si>
  <si>
    <t>En el primer trimestre de 2018 no fue posible realizar la medición de este indicador, en razón a que no se cuenta con los datos para la aplicación de la fórmula</t>
  </si>
  <si>
    <t>En el segundo trimestre de 2018 no fue posible realizar la medición de este indicador, en razón a que no se cuenta con los datos para la aplicación de la fórmula</t>
  </si>
  <si>
    <t>Oficina Control Interno / Líder del Proceso</t>
  </si>
  <si>
    <t>TABLERO DE INDICADORES DE GESTION</t>
  </si>
  <si>
    <t>OBJETIVO DEL INDICADOR</t>
  </si>
  <si>
    <t>CODIGO: PE.01-F02</t>
  </si>
  <si>
    <t>PROCESO: DIRECCIONAMIENTO ESTRATEGICO Y PLANEACIÓN</t>
  </si>
  <si>
    <t>FECHA: 15/09/2021</t>
  </si>
  <si>
    <t>Direccionamiento Estratégico y Planeación</t>
  </si>
  <si>
    <t>Cumplimiento al Plan de Acción del MIPG</t>
  </si>
  <si>
    <t>Semestral</t>
  </si>
  <si>
    <t>EFICACIA:  X</t>
  </si>
  <si>
    <t>EFECTIVIDAD:</t>
  </si>
  <si>
    <t>Subdirector Técnico</t>
  </si>
  <si>
    <t>VERSION: 02</t>
  </si>
  <si>
    <t>Avance en el cumplimiento al Plan de Acción del Plan de Accion MIPG</t>
  </si>
  <si>
    <t>VALOR DEL NUMERADOR</t>
  </si>
  <si>
    <t>VALOR DEL DONOMINADOR</t>
  </si>
  <si>
    <t>SEMESTRE I</t>
  </si>
  <si>
    <t>SEMESTRE II</t>
  </si>
  <si>
    <t>VIGENCIA 2022</t>
  </si>
  <si>
    <t xml:space="preserve">Se planearon 33 acciones de las cuales se dio cumplimiento a 30 , pendiente 3 </t>
  </si>
  <si>
    <t xml:space="preserve">No se cumplieron 13 actividades. </t>
  </si>
  <si>
    <t>Plan de Acción de MIPG</t>
  </si>
  <si>
    <t>Medir el Nivel de Cumplimiento del Plan de Acción del MIPG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</si>
</sst>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#,##0.00\ &quot;€&quot;;\-#,##0.00\ &quot;€&quot;"/>
    <numFmt numFmtId="167" formatCode="0.0%"/>
    <numFmt numFmtId="168" formatCode="#,##0.000"/>
    <numFmt numFmtId="169" formatCode="_ [$€-2]\ * #,##0.00_ ;_ [$€-2]\ * \-#,##0.00_ ;_ [$€-2]\ * &quot;-&quot;??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8" fillId="0" borderId="7" xfId="36" applyFont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9" fontId="10" fillId="0" borderId="13" xfId="5" applyFont="1" applyBorder="1" applyAlignment="1">
      <alignment horizontal="center" vertical="center"/>
    </xf>
    <xf numFmtId="9" fontId="10" fillId="3" borderId="7" xfId="5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16" fillId="0" borderId="23" xfId="36" applyFont="1" applyBorder="1" applyAlignment="1">
      <alignment horizontal="left" vertical="center"/>
    </xf>
    <xf numFmtId="0" fontId="16" fillId="0" borderId="20" xfId="36" applyFont="1" applyBorder="1" applyAlignment="1">
      <alignment horizontal="left" vertical="center"/>
    </xf>
    <xf numFmtId="0" fontId="12" fillId="3" borderId="19" xfId="0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7" xfId="0" applyFont="1" applyFill="1" applyBorder="1" applyAlignment="1">
      <alignment vertical="center"/>
    </xf>
    <xf numFmtId="0" fontId="10" fillId="4" borderId="29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 shrinkToFit="1"/>
    </xf>
    <xf numFmtId="0" fontId="13" fillId="3" borderId="29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justify" vertical="center" wrapText="1"/>
    </xf>
    <xf numFmtId="0" fontId="10" fillId="0" borderId="29" xfId="0" applyFont="1" applyBorder="1" applyAlignment="1">
      <alignment vertical="center"/>
    </xf>
    <xf numFmtId="1" fontId="10" fillId="0" borderId="29" xfId="5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9" fontId="10" fillId="0" borderId="29" xfId="5" applyNumberFormat="1" applyFont="1" applyBorder="1" applyAlignment="1">
      <alignment horizontal="center" vertical="center"/>
    </xf>
    <xf numFmtId="10" fontId="10" fillId="3" borderId="29" xfId="5" applyNumberFormat="1" applyFont="1" applyFill="1" applyBorder="1" applyAlignment="1">
      <alignment horizontal="center" vertical="center"/>
    </xf>
    <xf numFmtId="10" fontId="10" fillId="0" borderId="29" xfId="0" applyNumberFormat="1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/>
    </xf>
    <xf numFmtId="9" fontId="10" fillId="0" borderId="13" xfId="0" applyNumberFormat="1" applyFont="1" applyBorder="1" applyAlignment="1">
      <alignment horizontal="center" vertical="center"/>
    </xf>
    <xf numFmtId="9" fontId="10" fillId="0" borderId="2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 wrapText="1"/>
    </xf>
    <xf numFmtId="9" fontId="10" fillId="0" borderId="13" xfId="0" applyNumberFormat="1" applyFont="1" applyBorder="1" applyAlignment="1">
      <alignment horizontal="center" vertical="center" wrapText="1"/>
    </xf>
    <xf numFmtId="9" fontId="10" fillId="0" borderId="26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5" borderId="12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9" fontId="13" fillId="0" borderId="12" xfId="0" applyNumberFormat="1" applyFont="1" applyBorder="1" applyAlignment="1">
      <alignment horizontal="center" vertical="center"/>
    </xf>
    <xf numFmtId="9" fontId="13" fillId="0" borderId="13" xfId="0" applyNumberFormat="1" applyFont="1" applyBorder="1" applyAlignment="1">
      <alignment horizontal="center" vertical="center"/>
    </xf>
    <xf numFmtId="9" fontId="13" fillId="0" borderId="14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9" fontId="10" fillId="3" borderId="12" xfId="0" applyNumberFormat="1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10" fontId="10" fillId="3" borderId="30" xfId="0" applyNumberFormat="1" applyFont="1" applyFill="1" applyBorder="1" applyAlignment="1">
      <alignment vertical="center"/>
    </xf>
    <xf numFmtId="10" fontId="10" fillId="3" borderId="31" xfId="0" applyNumberFormat="1" applyFont="1" applyFill="1" applyBorder="1" applyAlignment="1">
      <alignment vertical="center"/>
    </xf>
  </cellXfs>
  <cellStyles count="40">
    <cellStyle name="Euro" xfId="10" xr:uid="{00000000-0005-0000-0000-000000000000}"/>
    <cellStyle name="Hipervínculo 2" xfId="11" xr:uid="{00000000-0005-0000-0000-000001000000}"/>
    <cellStyle name="Hipervínculo 2 2" xfId="8" xr:uid="{00000000-0005-0000-0000-000002000000}"/>
    <cellStyle name="Millares 2" xfId="12" xr:uid="{00000000-0005-0000-0000-000003000000}"/>
    <cellStyle name="Moneda 10" xfId="13" xr:uid="{00000000-0005-0000-0000-000004000000}"/>
    <cellStyle name="Moneda 11" xfId="14" xr:uid="{00000000-0005-0000-0000-000005000000}"/>
    <cellStyle name="Moneda 12" xfId="15" xr:uid="{00000000-0005-0000-0000-000006000000}"/>
    <cellStyle name="Moneda 2" xfId="16" xr:uid="{00000000-0005-0000-0000-000007000000}"/>
    <cellStyle name="Moneda 2 2" xfId="17" xr:uid="{00000000-0005-0000-0000-000008000000}"/>
    <cellStyle name="Moneda 2 3" xfId="18" xr:uid="{00000000-0005-0000-0000-000009000000}"/>
    <cellStyle name="Moneda 2 4" xfId="19" xr:uid="{00000000-0005-0000-0000-00000A000000}"/>
    <cellStyle name="Moneda 2_BIENESTAR INSTITUCIONAL" xfId="20" xr:uid="{00000000-0005-0000-0000-00000B000000}"/>
    <cellStyle name="Moneda 3" xfId="21" xr:uid="{00000000-0005-0000-0000-00000C000000}"/>
    <cellStyle name="Moneda 3 2" xfId="22" xr:uid="{00000000-0005-0000-0000-00000D000000}"/>
    <cellStyle name="Moneda 4" xfId="23" xr:uid="{00000000-0005-0000-0000-00000E000000}"/>
    <cellStyle name="Moneda 5" xfId="24" xr:uid="{00000000-0005-0000-0000-00000F000000}"/>
    <cellStyle name="Moneda 6" xfId="9" xr:uid="{00000000-0005-0000-0000-000010000000}"/>
    <cellStyle name="Moneda 6 2" xfId="25" xr:uid="{00000000-0005-0000-0000-000011000000}"/>
    <cellStyle name="Moneda 7" xfId="26" xr:uid="{00000000-0005-0000-0000-000012000000}"/>
    <cellStyle name="Moneda 8" xfId="27" xr:uid="{00000000-0005-0000-0000-000013000000}"/>
    <cellStyle name="Moneda 9" xfId="28" xr:uid="{00000000-0005-0000-0000-000014000000}"/>
    <cellStyle name="Neutral 2" xfId="2" xr:uid="{00000000-0005-0000-0000-000015000000}"/>
    <cellStyle name="Normal" xfId="0" builtinId="0"/>
    <cellStyle name="Normal 2" xfId="3" xr:uid="{00000000-0005-0000-0000-000017000000}"/>
    <cellStyle name="Normal 2 2" xfId="29" xr:uid="{00000000-0005-0000-0000-000018000000}"/>
    <cellStyle name="Normal 2_BIENESTAR INSTITUCIONAL" xfId="30" xr:uid="{00000000-0005-0000-0000-000019000000}"/>
    <cellStyle name="Normal 3" xfId="4" xr:uid="{00000000-0005-0000-0000-00001A000000}"/>
    <cellStyle name="Normal 3 2" xfId="32" xr:uid="{00000000-0005-0000-0000-00001B000000}"/>
    <cellStyle name="Normal 3 3" xfId="31" xr:uid="{00000000-0005-0000-0000-00001C000000}"/>
    <cellStyle name="Normal 4" xfId="1" xr:uid="{00000000-0005-0000-0000-00001D000000}"/>
    <cellStyle name="Normal 4 2" xfId="37" xr:uid="{00000000-0005-0000-0000-00001E000000}"/>
    <cellStyle name="Normal 4 2 2" xfId="39" xr:uid="{00000000-0005-0000-0000-00001F000000}"/>
    <cellStyle name="Normal 4 3" xfId="38" xr:uid="{00000000-0005-0000-0000-000020000000}"/>
    <cellStyle name="Normal 4 4" xfId="33" xr:uid="{00000000-0005-0000-0000-000021000000}"/>
    <cellStyle name="Normal 5" xfId="34" xr:uid="{00000000-0005-0000-0000-000022000000}"/>
    <cellStyle name="Normal 6" xfId="36" xr:uid="{00000000-0005-0000-0000-000023000000}"/>
    <cellStyle name="Porcentaje 2" xfId="5" xr:uid="{00000000-0005-0000-0000-000024000000}"/>
    <cellStyle name="Porcentual 2" xfId="6" xr:uid="{00000000-0005-0000-0000-000025000000}"/>
    <cellStyle name="Porcentual 2 2" xfId="35" xr:uid="{00000000-0005-0000-0000-000026000000}"/>
    <cellStyle name="Total 2" xfId="7" xr:uid="{00000000-0005-0000-0000-000027000000}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Cumplimiento y Control </a:t>
            </a:r>
          </a:p>
        </c:rich>
      </c:tx>
      <c:layout>
        <c:manualLayout>
          <c:xMode val="edge"/>
          <c:yMode val="edge"/>
          <c:x val="0.4374358777358186"/>
          <c:y val="2.557953422420830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'EFECTIVIDAD TRAMITE PQRSD'!$D$38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320011423657836E-3"/>
                  <c:y val="-3.8369301336312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7-45B7-AB18-FDE6F96BCC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rgbClr val="C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'EFECTIVIDAD TRAMITE PQRSD'!$A$39:$A$41</c:f>
              <c:strCache>
                <c:ptCount val="3"/>
                <c:pt idx="0">
                  <c:v>SEMESTRE I</c:v>
                </c:pt>
                <c:pt idx="1">
                  <c:v>SEMESTRE II</c:v>
                </c:pt>
                <c:pt idx="2">
                  <c:v>PORCENTAJE DE CUMPLIMIENTO ANUAL </c:v>
                </c:pt>
              </c:strCache>
            </c:strRef>
          </c:cat>
          <c:val>
            <c:numRef>
              <c:f>'EFECTIVIDAD TRAMITE PQRSD'!$D$39:$D$41</c:f>
              <c:numCache>
                <c:formatCode>0%</c:formatCode>
                <c:ptCount val="3"/>
                <c:pt idx="0">
                  <c:v>0.77586206896551724</c:v>
                </c:pt>
                <c:pt idx="1">
                  <c:v>0.90909090909090906</c:v>
                </c:pt>
                <c:pt idx="2" formatCode="0.00%">
                  <c:v>0.84247648902821315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D-436F-AD0A-FEC040302018}"/>
            </c:ext>
          </c:extLst>
        </c:ser>
        <c:ser>
          <c:idx val="1"/>
          <c:order val="1"/>
          <c:tx>
            <c:strRef>
              <c:f>'EFECTIVIDAD TRAMITE PQRSD'!$E$38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'EFECTIVIDAD TRAMITE PQRSD'!$A$39:$A$41</c:f>
              <c:strCache>
                <c:ptCount val="3"/>
                <c:pt idx="0">
                  <c:v>SEMESTRE I</c:v>
                </c:pt>
                <c:pt idx="1">
                  <c:v>SEMESTRE II</c:v>
                </c:pt>
                <c:pt idx="2">
                  <c:v>PORCENTAJE DE CUMPLIMIENTO ANUAL </c:v>
                </c:pt>
              </c:strCache>
            </c:strRef>
          </c:cat>
          <c:val>
            <c:numRef>
              <c:f>'EFECTIVIDAD TRAMITE PQRSD'!$E$39:$E$41</c:f>
              <c:numCache>
                <c:formatCode>0.00%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D-436F-AD0A-FEC040302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29817552"/>
        <c:axId val="-329808304"/>
        <c:axId val="0"/>
      </c:bar3DChart>
      <c:catAx>
        <c:axId val="-32981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O"/>
            </a:pPr>
            <a:endParaRPr lang="es-CO"/>
          </a:p>
        </c:txPr>
        <c:crossAx val="-329808304"/>
        <c:crosses val="autoZero"/>
        <c:auto val="1"/>
        <c:lblAlgn val="ctr"/>
        <c:lblOffset val="100"/>
        <c:noMultiLvlLbl val="0"/>
      </c:catAx>
      <c:valAx>
        <c:axId val="-3298083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lang="es-CO"/>
            </a:pPr>
            <a:endParaRPr lang="es-CO"/>
          </a:p>
        </c:txPr>
        <c:crossAx val="-3298175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CO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O" sz="1600"/>
              <a:t>Nivel de satisfacción del servicio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'SATISFACCION RTA PQRSD'!$D$38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'SATISFACCION RTA PQRSD'!$A$39:$A$42</c:f>
              <c:strCache>
                <c:ptCount val="4"/>
                <c:pt idx="0">
                  <c:v>TRIMESTRE I</c:v>
                </c:pt>
                <c:pt idx="1">
                  <c:v>TRIMESTRE II</c:v>
                </c:pt>
                <c:pt idx="2">
                  <c:v>TRIMESTRE III</c:v>
                </c:pt>
                <c:pt idx="3">
                  <c:v>TRIMESTRE IV</c:v>
                </c:pt>
              </c:strCache>
            </c:strRef>
          </c:cat>
          <c:val>
            <c:numRef>
              <c:f>'SATISFACCION RTA PQRSD'!$D$39:$D$42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D-436F-AD0A-FEC040302018}"/>
            </c:ext>
          </c:extLst>
        </c:ser>
        <c:ser>
          <c:idx val="1"/>
          <c:order val="1"/>
          <c:tx>
            <c:strRef>
              <c:f>'SATISFACCION RTA PQRSD'!$E$38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'SATISFACCION RTA PQRSD'!$A$39:$A$42</c:f>
              <c:strCache>
                <c:ptCount val="4"/>
                <c:pt idx="0">
                  <c:v>TRIMESTRE I</c:v>
                </c:pt>
                <c:pt idx="1">
                  <c:v>TRIMESTRE II</c:v>
                </c:pt>
                <c:pt idx="2">
                  <c:v>TRIMESTRE III</c:v>
                </c:pt>
                <c:pt idx="3">
                  <c:v>TRIMESTRE IV</c:v>
                </c:pt>
              </c:strCache>
            </c:strRef>
          </c:cat>
          <c:val>
            <c:numRef>
              <c:f>'SATISFACCION RTA PQRSD'!$E$39:$E$42</c:f>
              <c:numCache>
                <c:formatCode>0%</c:formatCode>
                <c:ptCount val="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D-436F-AD0A-FEC040302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29812112"/>
        <c:axId val="-329811024"/>
        <c:axId val="0"/>
      </c:bar3DChart>
      <c:catAx>
        <c:axId val="-32981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O"/>
            </a:pPr>
            <a:endParaRPr lang="es-CO"/>
          </a:p>
        </c:txPr>
        <c:crossAx val="-329811024"/>
        <c:crosses val="autoZero"/>
        <c:auto val="1"/>
        <c:lblAlgn val="ctr"/>
        <c:lblOffset val="100"/>
        <c:noMultiLvlLbl val="0"/>
      </c:catAx>
      <c:valAx>
        <c:axId val="-3298110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lang="es-CO"/>
            </a:pPr>
            <a:endParaRPr lang="es-CO"/>
          </a:p>
        </c:txPr>
        <c:crossAx val="-3298121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CO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O" sz="1600"/>
              <a:t>Nivel de satisfacción del servicio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'SATISFACCION RTA PQRSD'!$D$38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'SATISFACCION RTA PQRSD'!$A$39:$A$42</c:f>
              <c:strCache>
                <c:ptCount val="4"/>
                <c:pt idx="0">
                  <c:v>TRIMESTRE I</c:v>
                </c:pt>
                <c:pt idx="1">
                  <c:v>TRIMESTRE II</c:v>
                </c:pt>
                <c:pt idx="2">
                  <c:v>TRIMESTRE III</c:v>
                </c:pt>
                <c:pt idx="3">
                  <c:v>TRIMESTRE IV</c:v>
                </c:pt>
              </c:strCache>
            </c:strRef>
          </c:cat>
          <c:val>
            <c:numRef>
              <c:f>'SATISFACCION RTA PQRSD'!$D$39:$D$42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D-436F-AD0A-FEC040302018}"/>
            </c:ext>
          </c:extLst>
        </c:ser>
        <c:ser>
          <c:idx val="1"/>
          <c:order val="1"/>
          <c:tx>
            <c:strRef>
              <c:f>'SATISFACCION RTA PQRSD'!$E$38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'SATISFACCION RTA PQRSD'!$A$39:$A$42</c:f>
              <c:strCache>
                <c:ptCount val="4"/>
                <c:pt idx="0">
                  <c:v>TRIMESTRE I</c:v>
                </c:pt>
                <c:pt idx="1">
                  <c:v>TRIMESTRE II</c:v>
                </c:pt>
                <c:pt idx="2">
                  <c:v>TRIMESTRE III</c:v>
                </c:pt>
                <c:pt idx="3">
                  <c:v>TRIMESTRE IV</c:v>
                </c:pt>
              </c:strCache>
            </c:strRef>
          </c:cat>
          <c:val>
            <c:numRef>
              <c:f>'SATISFACCION RTA PQRSD'!$E$39:$E$42</c:f>
              <c:numCache>
                <c:formatCode>0%</c:formatCode>
                <c:ptCount val="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D-436F-AD0A-FEC040302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29806672"/>
        <c:axId val="-329806128"/>
        <c:axId val="0"/>
      </c:bar3DChart>
      <c:catAx>
        <c:axId val="-32980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O"/>
            </a:pPr>
            <a:endParaRPr lang="es-CO"/>
          </a:p>
        </c:txPr>
        <c:crossAx val="-329806128"/>
        <c:crosses val="autoZero"/>
        <c:auto val="1"/>
        <c:lblAlgn val="ctr"/>
        <c:lblOffset val="100"/>
        <c:noMultiLvlLbl val="0"/>
      </c:catAx>
      <c:valAx>
        <c:axId val="-3298061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lang="es-CO"/>
            </a:pPr>
            <a:endParaRPr lang="es-CO"/>
          </a:p>
        </c:txPr>
        <c:crossAx val="-3298066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CO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47625</xdr:rowOff>
    </xdr:from>
    <xdr:to>
      <xdr:col>5</xdr:col>
      <xdr:colOff>1916907</xdr:colOff>
      <xdr:row>34</xdr:row>
      <xdr:rowOff>130969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104775</xdr:rowOff>
    </xdr:from>
    <xdr:to>
      <xdr:col>0</xdr:col>
      <xdr:colOff>1866900</xdr:colOff>
      <xdr:row>2</xdr:row>
      <xdr:rowOff>123826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7B076266-8C89-4E06-A618-9CF0EFFB5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7" t="16928" r="38913" b="16928"/>
        <a:stretch>
          <a:fillRect/>
        </a:stretch>
      </xdr:blipFill>
      <xdr:spPr bwMode="auto">
        <a:xfrm>
          <a:off x="9525" y="104775"/>
          <a:ext cx="1857375" cy="41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538162</xdr:colOff>
      <xdr:row>18</xdr:row>
      <xdr:rowOff>57149</xdr:rowOff>
    </xdr:from>
    <xdr:to>
      <xdr:col>5</xdr:col>
      <xdr:colOff>1631157</xdr:colOff>
      <xdr:row>34</xdr:row>
      <xdr:rowOff>107157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54767</xdr:rowOff>
    </xdr:from>
    <xdr:to>
      <xdr:col>0</xdr:col>
      <xdr:colOff>1214437</xdr:colOff>
      <xdr:row>3</xdr:row>
      <xdr:rowOff>95249</xdr:rowOff>
    </xdr:to>
    <xdr:pic>
      <xdr:nvPicPr>
        <xdr:cNvPr id="3" name="2 Imagen" descr="escu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54767"/>
          <a:ext cx="871538" cy="583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538162</xdr:colOff>
      <xdr:row>18</xdr:row>
      <xdr:rowOff>57149</xdr:rowOff>
    </xdr:from>
    <xdr:to>
      <xdr:col>5</xdr:col>
      <xdr:colOff>1631157</xdr:colOff>
      <xdr:row>34</xdr:row>
      <xdr:rowOff>107157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54767</xdr:rowOff>
    </xdr:from>
    <xdr:to>
      <xdr:col>0</xdr:col>
      <xdr:colOff>1214437</xdr:colOff>
      <xdr:row>3</xdr:row>
      <xdr:rowOff>66674</xdr:rowOff>
    </xdr:to>
    <xdr:pic>
      <xdr:nvPicPr>
        <xdr:cNvPr id="3" name="2 Imagen" descr="escu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54767"/>
          <a:ext cx="871538" cy="583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28" zoomScaleNormal="100" zoomScaleSheetLayoutView="100" workbookViewId="0">
      <selection activeCell="E43" sqref="E43"/>
    </sheetView>
  </sheetViews>
  <sheetFormatPr baseColWidth="10" defaultColWidth="11.42578125" defaultRowHeight="14.25" x14ac:dyDescent="0.25"/>
  <cols>
    <col min="1" max="1" width="29.140625" style="12" customWidth="1"/>
    <col min="2" max="2" width="27.28515625" style="12" customWidth="1"/>
    <col min="3" max="3" width="19.140625" style="12" customWidth="1"/>
    <col min="4" max="4" width="17.42578125" style="12" customWidth="1"/>
    <col min="5" max="5" width="31.42578125" style="12" customWidth="1"/>
    <col min="6" max="6" width="44.42578125" style="12" customWidth="1"/>
    <col min="7" max="16384" width="11.42578125" style="12"/>
  </cols>
  <sheetData>
    <row r="1" spans="1:6" ht="15.75" x14ac:dyDescent="0.25">
      <c r="A1" s="37"/>
      <c r="B1" s="39" t="s">
        <v>52</v>
      </c>
      <c r="C1" s="39"/>
      <c r="D1" s="39"/>
      <c r="E1" s="39"/>
      <c r="F1" s="20" t="s">
        <v>51</v>
      </c>
    </row>
    <row r="2" spans="1:6" ht="15.75" x14ac:dyDescent="0.25">
      <c r="A2" s="38"/>
      <c r="B2" s="40"/>
      <c r="C2" s="40"/>
      <c r="D2" s="40"/>
      <c r="E2" s="40"/>
      <c r="F2" s="21" t="s">
        <v>60</v>
      </c>
    </row>
    <row r="3" spans="1:6" ht="15.75" x14ac:dyDescent="0.25">
      <c r="A3" s="38"/>
      <c r="B3" s="40" t="s">
        <v>49</v>
      </c>
      <c r="C3" s="40"/>
      <c r="D3" s="40"/>
      <c r="E3" s="40"/>
      <c r="F3" s="21" t="s">
        <v>53</v>
      </c>
    </row>
    <row r="4" spans="1:6" ht="15.75" customHeight="1" x14ac:dyDescent="0.25">
      <c r="A4" s="72"/>
      <c r="B4" s="73"/>
      <c r="C4" s="73"/>
      <c r="D4" s="73"/>
      <c r="E4" s="73"/>
      <c r="F4" s="74"/>
    </row>
    <row r="5" spans="1:6" ht="23.25" customHeight="1" x14ac:dyDescent="0.25">
      <c r="A5" s="22" t="s">
        <v>1</v>
      </c>
      <c r="B5" s="63" t="s">
        <v>54</v>
      </c>
      <c r="C5" s="64"/>
      <c r="D5" s="64"/>
      <c r="E5" s="64"/>
      <c r="F5" s="65"/>
    </row>
    <row r="6" spans="1:6" ht="21.75" customHeight="1" x14ac:dyDescent="0.25">
      <c r="A6" s="22" t="s">
        <v>2</v>
      </c>
      <c r="B6" s="66" t="s">
        <v>48</v>
      </c>
      <c r="C6" s="67"/>
      <c r="D6" s="67"/>
      <c r="E6" s="67"/>
      <c r="F6" s="68"/>
    </row>
    <row r="7" spans="1:6" ht="21" customHeight="1" x14ac:dyDescent="0.25">
      <c r="A7" s="22" t="s">
        <v>4</v>
      </c>
      <c r="B7" s="69" t="s">
        <v>61</v>
      </c>
      <c r="C7" s="70"/>
      <c r="D7" s="70"/>
      <c r="E7" s="70"/>
      <c r="F7" s="71"/>
    </row>
    <row r="8" spans="1:6" ht="21" customHeight="1" x14ac:dyDescent="0.25">
      <c r="A8" s="22" t="s">
        <v>50</v>
      </c>
      <c r="B8" s="60" t="s">
        <v>70</v>
      </c>
      <c r="C8" s="61"/>
      <c r="D8" s="61"/>
      <c r="E8" s="61"/>
      <c r="F8" s="62"/>
    </row>
    <row r="9" spans="1:6" ht="15" x14ac:dyDescent="0.25">
      <c r="A9" s="22" t="s">
        <v>5</v>
      </c>
      <c r="B9" s="43" t="s">
        <v>57</v>
      </c>
      <c r="C9" s="44"/>
      <c r="D9" s="45" t="s">
        <v>6</v>
      </c>
      <c r="E9" s="44"/>
      <c r="F9" s="23" t="s">
        <v>58</v>
      </c>
    </row>
    <row r="10" spans="1:6" ht="60" customHeight="1" x14ac:dyDescent="0.25">
      <c r="A10" s="24" t="s">
        <v>7</v>
      </c>
      <c r="B10" s="46" t="s">
        <v>17</v>
      </c>
      <c r="C10" s="47"/>
      <c r="D10" s="47"/>
      <c r="E10" s="47"/>
      <c r="F10" s="48"/>
    </row>
    <row r="11" spans="1:6" ht="27.75" customHeight="1" x14ac:dyDescent="0.25">
      <c r="A11" s="22" t="s">
        <v>26</v>
      </c>
      <c r="B11" s="49" t="s">
        <v>55</v>
      </c>
      <c r="C11" s="50"/>
      <c r="D11" s="50"/>
      <c r="E11" s="50"/>
      <c r="F11" s="51"/>
    </row>
    <row r="12" spans="1:6" ht="27.75" customHeight="1" x14ac:dyDescent="0.25">
      <c r="A12" s="22" t="s">
        <v>8</v>
      </c>
      <c r="B12" s="49" t="s">
        <v>27</v>
      </c>
      <c r="C12" s="52"/>
      <c r="D12" s="52"/>
      <c r="E12" s="52"/>
      <c r="F12" s="53"/>
    </row>
    <row r="13" spans="1:6" ht="27.75" customHeight="1" x14ac:dyDescent="0.25">
      <c r="A13" s="22" t="s">
        <v>9</v>
      </c>
      <c r="B13" s="54" t="s">
        <v>56</v>
      </c>
      <c r="C13" s="55"/>
      <c r="D13" s="55"/>
      <c r="E13" s="55"/>
      <c r="F13" s="56"/>
    </row>
    <row r="14" spans="1:6" ht="27.75" customHeight="1" x14ac:dyDescent="0.25">
      <c r="A14" s="22" t="s">
        <v>10</v>
      </c>
      <c r="B14" s="57">
        <v>1</v>
      </c>
      <c r="C14" s="58"/>
      <c r="D14" s="58"/>
      <c r="E14" s="58"/>
      <c r="F14" s="59"/>
    </row>
    <row r="15" spans="1:6" ht="39.75" customHeight="1" x14ac:dyDescent="0.25">
      <c r="A15" s="22" t="s">
        <v>11</v>
      </c>
      <c r="B15" s="79" t="s">
        <v>69</v>
      </c>
      <c r="C15" s="80"/>
      <c r="D15" s="80"/>
      <c r="E15" s="80"/>
      <c r="F15" s="81"/>
    </row>
    <row r="16" spans="1:6" ht="27.75" customHeight="1" x14ac:dyDescent="0.25">
      <c r="A16" s="25" t="s">
        <v>12</v>
      </c>
      <c r="B16" s="54" t="s">
        <v>59</v>
      </c>
      <c r="C16" s="55"/>
      <c r="D16" s="55"/>
      <c r="E16" s="55"/>
      <c r="F16" s="56"/>
    </row>
    <row r="17" spans="1:6" x14ac:dyDescent="0.25">
      <c r="A17" s="82"/>
      <c r="B17" s="55"/>
      <c r="C17" s="55"/>
      <c r="D17" s="55"/>
      <c r="E17" s="55"/>
      <c r="F17" s="56"/>
    </row>
    <row r="18" spans="1:6" x14ac:dyDescent="0.25">
      <c r="A18" s="83" t="s">
        <v>20</v>
      </c>
      <c r="B18" s="84"/>
      <c r="C18" s="84"/>
      <c r="D18" s="84"/>
      <c r="E18" s="84"/>
      <c r="F18" s="85"/>
    </row>
    <row r="19" spans="1:6" x14ac:dyDescent="0.25">
      <c r="A19" s="76"/>
      <c r="B19" s="77"/>
      <c r="C19" s="77"/>
      <c r="D19" s="77"/>
      <c r="E19" s="77"/>
      <c r="F19" s="78"/>
    </row>
    <row r="20" spans="1:6" x14ac:dyDescent="0.25">
      <c r="A20" s="76"/>
      <c r="B20" s="77"/>
      <c r="C20" s="77"/>
      <c r="D20" s="77"/>
      <c r="E20" s="77"/>
      <c r="F20" s="78"/>
    </row>
    <row r="21" spans="1:6" x14ac:dyDescent="0.25">
      <c r="A21" s="76"/>
      <c r="B21" s="77"/>
      <c r="C21" s="77"/>
      <c r="D21" s="77"/>
      <c r="E21" s="77"/>
      <c r="F21" s="78"/>
    </row>
    <row r="22" spans="1:6" x14ac:dyDescent="0.25">
      <c r="A22" s="76"/>
      <c r="B22" s="77"/>
      <c r="C22" s="77"/>
      <c r="D22" s="77"/>
      <c r="E22" s="77"/>
      <c r="F22" s="78"/>
    </row>
    <row r="23" spans="1:6" x14ac:dyDescent="0.25">
      <c r="A23" s="76"/>
      <c r="B23" s="77"/>
      <c r="C23" s="77"/>
      <c r="D23" s="77"/>
      <c r="E23" s="77"/>
      <c r="F23" s="78"/>
    </row>
    <row r="24" spans="1:6" x14ac:dyDescent="0.25">
      <c r="A24" s="76"/>
      <c r="B24" s="77"/>
      <c r="C24" s="77"/>
      <c r="D24" s="77"/>
      <c r="E24" s="77"/>
      <c r="F24" s="78"/>
    </row>
    <row r="25" spans="1:6" x14ac:dyDescent="0.25">
      <c r="A25" s="76"/>
      <c r="B25" s="77"/>
      <c r="C25" s="77"/>
      <c r="D25" s="77"/>
      <c r="E25" s="77"/>
      <c r="F25" s="78"/>
    </row>
    <row r="26" spans="1:6" x14ac:dyDescent="0.25">
      <c r="A26" s="76"/>
      <c r="B26" s="77"/>
      <c r="C26" s="77"/>
      <c r="D26" s="77"/>
      <c r="E26" s="77"/>
      <c r="F26" s="78"/>
    </row>
    <row r="27" spans="1:6" x14ac:dyDescent="0.25">
      <c r="A27" s="76"/>
      <c r="B27" s="77"/>
      <c r="C27" s="77"/>
      <c r="D27" s="77"/>
      <c r="E27" s="77"/>
      <c r="F27" s="78"/>
    </row>
    <row r="28" spans="1:6" x14ac:dyDescent="0.25">
      <c r="A28" s="76"/>
      <c r="B28" s="77"/>
      <c r="C28" s="77"/>
      <c r="D28" s="77"/>
      <c r="E28" s="77"/>
      <c r="F28" s="78"/>
    </row>
    <row r="29" spans="1:6" x14ac:dyDescent="0.25">
      <c r="A29" s="76"/>
      <c r="B29" s="77"/>
      <c r="C29" s="77"/>
      <c r="D29" s="77"/>
      <c r="E29" s="77"/>
      <c r="F29" s="78"/>
    </row>
    <row r="30" spans="1:6" x14ac:dyDescent="0.25">
      <c r="A30" s="76"/>
      <c r="B30" s="77"/>
      <c r="C30" s="77"/>
      <c r="D30" s="77"/>
      <c r="E30" s="77"/>
      <c r="F30" s="78"/>
    </row>
    <row r="31" spans="1:6" x14ac:dyDescent="0.25">
      <c r="A31" s="76"/>
      <c r="B31" s="77"/>
      <c r="C31" s="77"/>
      <c r="D31" s="77"/>
      <c r="E31" s="77"/>
      <c r="F31" s="78"/>
    </row>
    <row r="32" spans="1:6" x14ac:dyDescent="0.25">
      <c r="A32" s="76"/>
      <c r="B32" s="77"/>
      <c r="C32" s="77"/>
      <c r="D32" s="77"/>
      <c r="E32" s="77"/>
      <c r="F32" s="78"/>
    </row>
    <row r="33" spans="1:6" x14ac:dyDescent="0.25">
      <c r="A33" s="76"/>
      <c r="B33" s="77"/>
      <c r="C33" s="77"/>
      <c r="D33" s="77"/>
      <c r="E33" s="77"/>
      <c r="F33" s="78"/>
    </row>
    <row r="34" spans="1:6" x14ac:dyDescent="0.25">
      <c r="A34" s="76"/>
      <c r="B34" s="77"/>
      <c r="C34" s="77"/>
      <c r="D34" s="77"/>
      <c r="E34" s="77"/>
      <c r="F34" s="78"/>
    </row>
    <row r="35" spans="1:6" ht="15" thickBot="1" x14ac:dyDescent="0.3">
      <c r="A35" s="76"/>
      <c r="B35" s="77"/>
      <c r="C35" s="77"/>
      <c r="D35" s="77"/>
      <c r="E35" s="77"/>
      <c r="F35" s="78"/>
    </row>
    <row r="36" spans="1:6" ht="33.950000000000003" customHeight="1" thickTop="1" thickBot="1" x14ac:dyDescent="0.3">
      <c r="A36" s="41" t="s">
        <v>21</v>
      </c>
      <c r="B36" s="41"/>
      <c r="C36" s="41"/>
      <c r="D36" s="41"/>
      <c r="E36" s="41"/>
      <c r="F36" s="26">
        <v>4</v>
      </c>
    </row>
    <row r="37" spans="1:6" ht="24" customHeight="1" thickTop="1" thickBot="1" x14ac:dyDescent="0.3">
      <c r="A37" s="75" t="s">
        <v>66</v>
      </c>
      <c r="B37" s="42" t="s">
        <v>13</v>
      </c>
      <c r="C37" s="42"/>
      <c r="D37" s="42"/>
      <c r="E37" s="42"/>
      <c r="F37" s="75" t="s">
        <v>14</v>
      </c>
    </row>
    <row r="38" spans="1:6" ht="35.1" customHeight="1" thickTop="1" thickBot="1" x14ac:dyDescent="0.3">
      <c r="A38" s="75"/>
      <c r="B38" s="27" t="s">
        <v>62</v>
      </c>
      <c r="C38" s="27" t="s">
        <v>63</v>
      </c>
      <c r="D38" s="28" t="s">
        <v>15</v>
      </c>
      <c r="E38" s="28" t="s">
        <v>10</v>
      </c>
      <c r="F38" s="75"/>
    </row>
    <row r="39" spans="1:6" ht="33.950000000000003" customHeight="1" thickTop="1" thickBot="1" x14ac:dyDescent="0.3">
      <c r="A39" s="29" t="s">
        <v>64</v>
      </c>
      <c r="B39" s="32">
        <v>45</v>
      </c>
      <c r="C39" s="33">
        <v>58</v>
      </c>
      <c r="D39" s="34">
        <f>+B39/C39</f>
        <v>0.77586206896551724</v>
      </c>
      <c r="E39" s="35">
        <v>1</v>
      </c>
      <c r="F39" s="30" t="s">
        <v>68</v>
      </c>
    </row>
    <row r="40" spans="1:6" ht="33.950000000000003" customHeight="1" thickTop="1" thickBot="1" x14ac:dyDescent="0.3">
      <c r="A40" s="29" t="s">
        <v>65</v>
      </c>
      <c r="B40" s="33">
        <v>30</v>
      </c>
      <c r="C40" s="33">
        <v>33</v>
      </c>
      <c r="D40" s="34">
        <f>+B40/C40</f>
        <v>0.90909090909090906</v>
      </c>
      <c r="E40" s="35">
        <v>1</v>
      </c>
      <c r="F40" s="30" t="s">
        <v>67</v>
      </c>
    </row>
    <row r="41" spans="1:6" ht="33.950000000000003" customHeight="1" thickTop="1" thickBot="1" x14ac:dyDescent="0.3">
      <c r="A41" s="86" t="s">
        <v>16</v>
      </c>
      <c r="B41" s="86"/>
      <c r="C41" s="140"/>
      <c r="D41" s="141">
        <f>+(D39+D40)/2</f>
        <v>0.84247648902821315</v>
      </c>
      <c r="E41" s="36">
        <v>1</v>
      </c>
      <c r="F41" s="31"/>
    </row>
    <row r="42" spans="1:6" ht="33.950000000000003" customHeight="1" thickTop="1" x14ac:dyDescent="0.25"/>
    <row r="43" spans="1:6" ht="24.75" customHeight="1" x14ac:dyDescent="0.25"/>
  </sheetData>
  <mergeCells count="25">
    <mergeCell ref="A41:B41"/>
    <mergeCell ref="B7:F7"/>
    <mergeCell ref="A4:F4"/>
    <mergeCell ref="A37:A38"/>
    <mergeCell ref="A19:F35"/>
    <mergeCell ref="F37:F38"/>
    <mergeCell ref="B15:F15"/>
    <mergeCell ref="B16:F16"/>
    <mergeCell ref="A17:F17"/>
    <mergeCell ref="A18:F18"/>
    <mergeCell ref="A1:A3"/>
    <mergeCell ref="B1:E2"/>
    <mergeCell ref="B3:E3"/>
    <mergeCell ref="A36:E36"/>
    <mergeCell ref="B37:E37"/>
    <mergeCell ref="B9:C9"/>
    <mergeCell ref="D9:E9"/>
    <mergeCell ref="B10:F10"/>
    <mergeCell ref="B11:F11"/>
    <mergeCell ref="B12:F12"/>
    <mergeCell ref="B13:F13"/>
    <mergeCell ref="B14:F14"/>
    <mergeCell ref="B8:F8"/>
    <mergeCell ref="B5:F5"/>
    <mergeCell ref="B6:F6"/>
  </mergeCells>
  <pageMargins left="0.7" right="0.7" top="0.75" bottom="0.75" header="0.3" footer="0.3"/>
  <pageSetup scale="5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view="pageBreakPreview" topLeftCell="A33" zoomScaleSheetLayoutView="100" workbookViewId="0">
      <selection activeCell="I39" sqref="I39"/>
    </sheetView>
  </sheetViews>
  <sheetFormatPr baseColWidth="10" defaultColWidth="11.42578125" defaultRowHeight="14.25" x14ac:dyDescent="0.25"/>
  <cols>
    <col min="1" max="1" width="29.140625" style="12" customWidth="1"/>
    <col min="2" max="4" width="19.7109375" style="12" customWidth="1"/>
    <col min="5" max="5" width="31.42578125" style="12" customWidth="1"/>
    <col min="6" max="6" width="32.7109375" style="12" customWidth="1"/>
    <col min="7" max="16384" width="11.42578125" style="12"/>
  </cols>
  <sheetData>
    <row r="1" spans="1:6" x14ac:dyDescent="0.25">
      <c r="A1" s="90"/>
      <c r="B1" s="92" t="s">
        <v>0</v>
      </c>
      <c r="C1" s="93"/>
      <c r="D1" s="93"/>
      <c r="E1" s="94"/>
      <c r="F1" s="1" t="s">
        <v>19</v>
      </c>
    </row>
    <row r="2" spans="1:6" x14ac:dyDescent="0.25">
      <c r="A2" s="90"/>
      <c r="B2" s="95"/>
      <c r="C2" s="96"/>
      <c r="D2" s="96"/>
      <c r="E2" s="97"/>
      <c r="F2" s="1" t="s">
        <v>25</v>
      </c>
    </row>
    <row r="3" spans="1:6" x14ac:dyDescent="0.25">
      <c r="A3" s="90"/>
      <c r="B3" s="95"/>
      <c r="C3" s="96"/>
      <c r="D3" s="96"/>
      <c r="E3" s="97"/>
      <c r="F3" s="1" t="s">
        <v>24</v>
      </c>
    </row>
    <row r="4" spans="1:6" x14ac:dyDescent="0.25">
      <c r="A4" s="91"/>
      <c r="B4" s="98"/>
      <c r="C4" s="99"/>
      <c r="D4" s="99"/>
      <c r="E4" s="100"/>
      <c r="F4" s="1" t="s">
        <v>23</v>
      </c>
    </row>
    <row r="5" spans="1:6" ht="19.5" customHeight="1" x14ac:dyDescent="0.25">
      <c r="A5" s="9" t="s">
        <v>1</v>
      </c>
      <c r="B5" s="101" t="s">
        <v>40</v>
      </c>
      <c r="C5" s="102"/>
      <c r="D5" s="102"/>
      <c r="E5" s="102"/>
      <c r="F5" s="103"/>
    </row>
    <row r="6" spans="1:6" ht="18.75" customHeight="1" x14ac:dyDescent="0.25">
      <c r="A6" s="9" t="s">
        <v>2</v>
      </c>
      <c r="B6" s="104" t="s">
        <v>41</v>
      </c>
      <c r="C6" s="105"/>
      <c r="D6" s="105"/>
      <c r="E6" s="105"/>
      <c r="F6" s="106"/>
    </row>
    <row r="7" spans="1:6" ht="20.25" customHeight="1" x14ac:dyDescent="0.25">
      <c r="A7" s="9" t="s">
        <v>3</v>
      </c>
      <c r="B7" s="107" t="s">
        <v>38</v>
      </c>
      <c r="C7" s="108"/>
      <c r="D7" s="108"/>
      <c r="E7" s="108"/>
      <c r="F7" s="109"/>
    </row>
    <row r="8" spans="1:6" ht="20.25" customHeight="1" x14ac:dyDescent="0.25">
      <c r="A8" s="9" t="s">
        <v>4</v>
      </c>
      <c r="B8" s="87" t="s">
        <v>37</v>
      </c>
      <c r="C8" s="88"/>
      <c r="D8" s="88"/>
      <c r="E8" s="88"/>
      <c r="F8" s="89"/>
    </row>
    <row r="9" spans="1:6" ht="15" x14ac:dyDescent="0.25">
      <c r="A9" s="9" t="s">
        <v>5</v>
      </c>
      <c r="B9" s="43" t="s">
        <v>18</v>
      </c>
      <c r="C9" s="44"/>
      <c r="D9" s="45" t="s">
        <v>6</v>
      </c>
      <c r="E9" s="44"/>
      <c r="F9" s="19" t="s">
        <v>42</v>
      </c>
    </row>
    <row r="10" spans="1:6" ht="60" customHeight="1" x14ac:dyDescent="0.25">
      <c r="A10" s="10" t="s">
        <v>7</v>
      </c>
      <c r="B10" s="46" t="s">
        <v>17</v>
      </c>
      <c r="C10" s="47"/>
      <c r="D10" s="47"/>
      <c r="E10" s="47"/>
      <c r="F10" s="111"/>
    </row>
    <row r="11" spans="1:6" ht="22.5" customHeight="1" x14ac:dyDescent="0.25">
      <c r="A11" s="9" t="s">
        <v>26</v>
      </c>
      <c r="B11" s="112" t="s">
        <v>35</v>
      </c>
      <c r="C11" s="113"/>
      <c r="D11" s="113"/>
      <c r="E11" s="113"/>
      <c r="F11" s="114"/>
    </row>
    <row r="12" spans="1:6" ht="20.25" customHeight="1" x14ac:dyDescent="0.25">
      <c r="A12" s="9" t="s">
        <v>8</v>
      </c>
      <c r="B12" s="115" t="s">
        <v>27</v>
      </c>
      <c r="C12" s="116"/>
      <c r="D12" s="116"/>
      <c r="E12" s="116"/>
      <c r="F12" s="117"/>
    </row>
    <row r="13" spans="1:6" ht="18.75" customHeight="1" x14ac:dyDescent="0.25">
      <c r="A13" s="9" t="s">
        <v>9</v>
      </c>
      <c r="B13" s="118" t="s">
        <v>28</v>
      </c>
      <c r="C13" s="119"/>
      <c r="D13" s="119"/>
      <c r="E13" s="119"/>
      <c r="F13" s="120"/>
    </row>
    <row r="14" spans="1:6" ht="19.5" customHeight="1" x14ac:dyDescent="0.25">
      <c r="A14" s="9" t="s">
        <v>10</v>
      </c>
      <c r="B14" s="121">
        <v>0.6</v>
      </c>
      <c r="C14" s="122"/>
      <c r="D14" s="122"/>
      <c r="E14" s="122"/>
      <c r="F14" s="123"/>
    </row>
    <row r="15" spans="1:6" ht="19.5" customHeight="1" x14ac:dyDescent="0.25">
      <c r="A15" s="9" t="s">
        <v>11</v>
      </c>
      <c r="B15" s="121" t="s">
        <v>43</v>
      </c>
      <c r="C15" s="122"/>
      <c r="D15" s="122"/>
      <c r="E15" s="122"/>
      <c r="F15" s="123"/>
    </row>
    <row r="16" spans="1:6" ht="21" customHeight="1" x14ac:dyDescent="0.25">
      <c r="A16" s="13" t="s">
        <v>12</v>
      </c>
      <c r="B16" s="124" t="s">
        <v>41</v>
      </c>
      <c r="C16" s="125"/>
      <c r="D16" s="125"/>
      <c r="E16" s="125"/>
      <c r="F16" s="126"/>
    </row>
    <row r="17" spans="1:6" x14ac:dyDescent="0.25">
      <c r="A17" s="55"/>
      <c r="B17" s="55"/>
      <c r="C17" s="55"/>
      <c r="D17" s="55"/>
      <c r="E17" s="55"/>
      <c r="F17" s="55"/>
    </row>
    <row r="18" spans="1:6" x14ac:dyDescent="0.25">
      <c r="A18" s="127" t="s">
        <v>20</v>
      </c>
      <c r="B18" s="127"/>
      <c r="C18" s="127"/>
      <c r="D18" s="127"/>
      <c r="E18" s="127"/>
      <c r="F18" s="127"/>
    </row>
    <row r="19" spans="1:6" x14ac:dyDescent="0.25">
      <c r="A19" s="110"/>
      <c r="B19" s="110"/>
      <c r="C19" s="110"/>
      <c r="D19" s="110"/>
      <c r="E19" s="110"/>
      <c r="F19" s="110"/>
    </row>
    <row r="20" spans="1:6" x14ac:dyDescent="0.25">
      <c r="A20" s="110"/>
      <c r="B20" s="110"/>
      <c r="C20" s="110"/>
      <c r="D20" s="110"/>
      <c r="E20" s="110"/>
      <c r="F20" s="110"/>
    </row>
    <row r="21" spans="1:6" x14ac:dyDescent="0.25">
      <c r="A21" s="110"/>
      <c r="B21" s="110"/>
      <c r="C21" s="110"/>
      <c r="D21" s="110"/>
      <c r="E21" s="110"/>
      <c r="F21" s="110"/>
    </row>
    <row r="22" spans="1:6" x14ac:dyDescent="0.25">
      <c r="A22" s="110"/>
      <c r="B22" s="110"/>
      <c r="C22" s="110"/>
      <c r="D22" s="110"/>
      <c r="E22" s="110"/>
      <c r="F22" s="110"/>
    </row>
    <row r="23" spans="1:6" x14ac:dyDescent="0.25">
      <c r="A23" s="110"/>
      <c r="B23" s="110"/>
      <c r="C23" s="110"/>
      <c r="D23" s="110"/>
      <c r="E23" s="110"/>
      <c r="F23" s="110"/>
    </row>
    <row r="24" spans="1:6" x14ac:dyDescent="0.25">
      <c r="A24" s="110"/>
      <c r="B24" s="110"/>
      <c r="C24" s="110"/>
      <c r="D24" s="110"/>
      <c r="E24" s="110"/>
      <c r="F24" s="110"/>
    </row>
    <row r="25" spans="1:6" x14ac:dyDescent="0.25">
      <c r="A25" s="110"/>
      <c r="B25" s="110"/>
      <c r="C25" s="110"/>
      <c r="D25" s="110"/>
      <c r="E25" s="110"/>
      <c r="F25" s="110"/>
    </row>
    <row r="26" spans="1:6" x14ac:dyDescent="0.25">
      <c r="A26" s="110"/>
      <c r="B26" s="110"/>
      <c r="C26" s="110"/>
      <c r="D26" s="110"/>
      <c r="E26" s="110"/>
      <c r="F26" s="110"/>
    </row>
    <row r="27" spans="1:6" x14ac:dyDescent="0.25">
      <c r="A27" s="110"/>
      <c r="B27" s="110"/>
      <c r="C27" s="110"/>
      <c r="D27" s="110"/>
      <c r="E27" s="110"/>
      <c r="F27" s="110"/>
    </row>
    <row r="28" spans="1:6" x14ac:dyDescent="0.25">
      <c r="A28" s="110"/>
      <c r="B28" s="110"/>
      <c r="C28" s="110"/>
      <c r="D28" s="110"/>
      <c r="E28" s="110"/>
      <c r="F28" s="110"/>
    </row>
    <row r="29" spans="1:6" x14ac:dyDescent="0.25">
      <c r="A29" s="110"/>
      <c r="B29" s="110"/>
      <c r="C29" s="110"/>
      <c r="D29" s="110"/>
      <c r="E29" s="110"/>
      <c r="F29" s="110"/>
    </row>
    <row r="30" spans="1:6" x14ac:dyDescent="0.25">
      <c r="A30" s="110"/>
      <c r="B30" s="110"/>
      <c r="C30" s="110"/>
      <c r="D30" s="110"/>
      <c r="E30" s="110"/>
      <c r="F30" s="110"/>
    </row>
    <row r="31" spans="1:6" x14ac:dyDescent="0.25">
      <c r="A31" s="110"/>
      <c r="B31" s="110"/>
      <c r="C31" s="110"/>
      <c r="D31" s="110"/>
      <c r="E31" s="110"/>
      <c r="F31" s="110"/>
    </row>
    <row r="32" spans="1:6" x14ac:dyDescent="0.25">
      <c r="A32" s="110"/>
      <c r="B32" s="110"/>
      <c r="C32" s="110"/>
      <c r="D32" s="110"/>
      <c r="E32" s="110"/>
      <c r="F32" s="110"/>
    </row>
    <row r="33" spans="1:6" x14ac:dyDescent="0.25">
      <c r="A33" s="110"/>
      <c r="B33" s="110"/>
      <c r="C33" s="110"/>
      <c r="D33" s="110"/>
      <c r="E33" s="110"/>
      <c r="F33" s="110"/>
    </row>
    <row r="34" spans="1:6" x14ac:dyDescent="0.25">
      <c r="A34" s="110"/>
      <c r="B34" s="110"/>
      <c r="C34" s="110"/>
      <c r="D34" s="110"/>
      <c r="E34" s="110"/>
      <c r="F34" s="110"/>
    </row>
    <row r="35" spans="1:6" x14ac:dyDescent="0.25">
      <c r="A35" s="110"/>
      <c r="B35" s="110"/>
      <c r="C35" s="110"/>
      <c r="D35" s="110"/>
      <c r="E35" s="110"/>
      <c r="F35" s="110"/>
    </row>
    <row r="36" spans="1:6" ht="15" x14ac:dyDescent="0.25">
      <c r="A36" s="128" t="s">
        <v>21</v>
      </c>
      <c r="B36" s="129"/>
      <c r="C36" s="129"/>
      <c r="D36" s="129"/>
      <c r="E36" s="130"/>
      <c r="F36" s="14">
        <v>4</v>
      </c>
    </row>
    <row r="37" spans="1:6" x14ac:dyDescent="0.25">
      <c r="A37" s="11" t="s">
        <v>22</v>
      </c>
      <c r="B37" s="131" t="s">
        <v>13</v>
      </c>
      <c r="C37" s="132"/>
      <c r="D37" s="132"/>
      <c r="E37" s="133"/>
      <c r="F37" s="134" t="s">
        <v>14</v>
      </c>
    </row>
    <row r="38" spans="1:6" ht="60" customHeight="1" x14ac:dyDescent="0.25">
      <c r="A38" s="11" t="s">
        <v>29</v>
      </c>
      <c r="B38" s="2" t="s">
        <v>36</v>
      </c>
      <c r="C38" s="5" t="s">
        <v>30</v>
      </c>
      <c r="D38" s="4" t="s">
        <v>15</v>
      </c>
      <c r="E38" s="3" t="s">
        <v>10</v>
      </c>
      <c r="F38" s="135"/>
    </row>
    <row r="39" spans="1:6" ht="91.5" customHeight="1" x14ac:dyDescent="0.25">
      <c r="A39" s="17" t="s">
        <v>31</v>
      </c>
      <c r="B39" s="6">
        <v>0</v>
      </c>
      <c r="C39" s="6">
        <v>0</v>
      </c>
      <c r="D39" s="7" t="e">
        <f>B39/C39</f>
        <v>#DIV/0!</v>
      </c>
      <c r="E39" s="8">
        <f>$B$14</f>
        <v>0.6</v>
      </c>
      <c r="F39" s="18" t="s">
        <v>46</v>
      </c>
    </row>
    <row r="40" spans="1:6" ht="97.5" customHeight="1" x14ac:dyDescent="0.25">
      <c r="A40" s="17" t="s">
        <v>32</v>
      </c>
      <c r="B40" s="6">
        <v>0</v>
      </c>
      <c r="C40" s="6">
        <v>0</v>
      </c>
      <c r="D40" s="7" t="e">
        <f t="shared" ref="D40:D42" si="0">B40/C40</f>
        <v>#DIV/0!</v>
      </c>
      <c r="E40" s="8">
        <f t="shared" ref="E40:E42" si="1">$B$14</f>
        <v>0.6</v>
      </c>
      <c r="F40" s="18" t="s">
        <v>47</v>
      </c>
    </row>
    <row r="41" spans="1:6" ht="141" customHeight="1" x14ac:dyDescent="0.25">
      <c r="A41" s="17" t="s">
        <v>33</v>
      </c>
      <c r="B41" s="6">
        <v>0</v>
      </c>
      <c r="C41" s="6">
        <v>0</v>
      </c>
      <c r="D41" s="7" t="e">
        <f t="shared" si="0"/>
        <v>#DIV/0!</v>
      </c>
      <c r="E41" s="8">
        <f t="shared" si="1"/>
        <v>0.6</v>
      </c>
      <c r="F41" s="18"/>
    </row>
    <row r="42" spans="1:6" ht="30.75" customHeight="1" x14ac:dyDescent="0.25">
      <c r="A42" s="17" t="s">
        <v>34</v>
      </c>
      <c r="B42" s="6">
        <v>0</v>
      </c>
      <c r="C42" s="6">
        <v>0</v>
      </c>
      <c r="D42" s="7" t="e">
        <f t="shared" si="0"/>
        <v>#DIV/0!</v>
      </c>
      <c r="E42" s="8">
        <f t="shared" si="1"/>
        <v>0.6</v>
      </c>
      <c r="F42" s="15"/>
    </row>
    <row r="43" spans="1:6" ht="20.25" customHeight="1" x14ac:dyDescent="0.25">
      <c r="A43" s="136" t="s">
        <v>16</v>
      </c>
      <c r="B43" s="137"/>
      <c r="C43" s="138" t="e">
        <f>SUM(D39:D42)/F36</f>
        <v>#DIV/0!</v>
      </c>
      <c r="D43" s="139"/>
      <c r="E43" s="16"/>
      <c r="F43" s="16"/>
    </row>
  </sheetData>
  <mergeCells count="23">
    <mergeCell ref="A36:E36"/>
    <mergeCell ref="B37:E37"/>
    <mergeCell ref="F37:F38"/>
    <mergeCell ref="A43:B43"/>
    <mergeCell ref="C43:D43"/>
    <mergeCell ref="A19:F35"/>
    <mergeCell ref="B9:C9"/>
    <mergeCell ref="D9:E9"/>
    <mergeCell ref="B10:F10"/>
    <mergeCell ref="B11:F11"/>
    <mergeCell ref="B12:F12"/>
    <mergeCell ref="B13:F13"/>
    <mergeCell ref="B14:F14"/>
    <mergeCell ref="B15:F15"/>
    <mergeCell ref="B16:F16"/>
    <mergeCell ref="A17:F17"/>
    <mergeCell ref="A18:F18"/>
    <mergeCell ref="B8:F8"/>
    <mergeCell ref="A1:A4"/>
    <mergeCell ref="B1:E4"/>
    <mergeCell ref="B5:F5"/>
    <mergeCell ref="B6:F6"/>
    <mergeCell ref="B7:F7"/>
  </mergeCells>
  <pageMargins left="0.7" right="0.7" top="0.75" bottom="0.75" header="0.3" footer="0.3"/>
  <pageSetup scale="57" orientation="portrait" horizontalDpi="4294967295" verticalDpi="4294967295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topLeftCell="A26" workbookViewId="0">
      <selection activeCell="C39" sqref="C39"/>
    </sheetView>
  </sheetViews>
  <sheetFormatPr baseColWidth="10" defaultColWidth="11.42578125" defaultRowHeight="14.25" x14ac:dyDescent="0.25"/>
  <cols>
    <col min="1" max="1" width="29.140625" style="12" customWidth="1"/>
    <col min="2" max="4" width="19.7109375" style="12" customWidth="1"/>
    <col min="5" max="5" width="31.42578125" style="12" customWidth="1"/>
    <col min="6" max="6" width="32.7109375" style="12" customWidth="1"/>
    <col min="7" max="16384" width="11.42578125" style="12"/>
  </cols>
  <sheetData>
    <row r="1" spans="1:6" x14ac:dyDescent="0.25">
      <c r="A1" s="90"/>
      <c r="B1" s="92" t="s">
        <v>0</v>
      </c>
      <c r="C1" s="93"/>
      <c r="D1" s="93"/>
      <c r="E1" s="94"/>
      <c r="F1" s="1" t="s">
        <v>19</v>
      </c>
    </row>
    <row r="2" spans="1:6" x14ac:dyDescent="0.25">
      <c r="A2" s="90"/>
      <c r="B2" s="95"/>
      <c r="C2" s="96"/>
      <c r="D2" s="96"/>
      <c r="E2" s="97"/>
      <c r="F2" s="1" t="s">
        <v>25</v>
      </c>
    </row>
    <row r="3" spans="1:6" x14ac:dyDescent="0.25">
      <c r="A3" s="90"/>
      <c r="B3" s="95"/>
      <c r="C3" s="96"/>
      <c r="D3" s="96"/>
      <c r="E3" s="97"/>
      <c r="F3" s="1" t="s">
        <v>24</v>
      </c>
    </row>
    <row r="4" spans="1:6" x14ac:dyDescent="0.25">
      <c r="A4" s="91"/>
      <c r="B4" s="98"/>
      <c r="C4" s="99"/>
      <c r="D4" s="99"/>
      <c r="E4" s="100"/>
      <c r="F4" s="1" t="s">
        <v>23</v>
      </c>
    </row>
    <row r="5" spans="1:6" ht="19.5" customHeight="1" x14ac:dyDescent="0.25">
      <c r="A5" s="9" t="s">
        <v>1</v>
      </c>
      <c r="B5" s="101" t="s">
        <v>40</v>
      </c>
      <c r="C5" s="102"/>
      <c r="D5" s="102"/>
      <c r="E5" s="102"/>
      <c r="F5" s="103"/>
    </row>
    <row r="6" spans="1:6" ht="18.75" customHeight="1" x14ac:dyDescent="0.25">
      <c r="A6" s="9" t="s">
        <v>2</v>
      </c>
      <c r="B6" s="104" t="s">
        <v>41</v>
      </c>
      <c r="C6" s="105"/>
      <c r="D6" s="105"/>
      <c r="E6" s="105"/>
      <c r="F6" s="106"/>
    </row>
    <row r="7" spans="1:6" ht="20.25" customHeight="1" x14ac:dyDescent="0.25">
      <c r="A7" s="9" t="s">
        <v>3</v>
      </c>
      <c r="B7" s="107" t="s">
        <v>38</v>
      </c>
      <c r="C7" s="108"/>
      <c r="D7" s="108"/>
      <c r="E7" s="108"/>
      <c r="F7" s="109"/>
    </row>
    <row r="8" spans="1:6" ht="20.25" customHeight="1" x14ac:dyDescent="0.25">
      <c r="A8" s="9" t="s">
        <v>4</v>
      </c>
      <c r="B8" s="87" t="s">
        <v>37</v>
      </c>
      <c r="C8" s="88"/>
      <c r="D8" s="88"/>
      <c r="E8" s="88"/>
      <c r="F8" s="89"/>
    </row>
    <row r="9" spans="1:6" ht="15" x14ac:dyDescent="0.25">
      <c r="A9" s="9" t="s">
        <v>5</v>
      </c>
      <c r="B9" s="43" t="s">
        <v>18</v>
      </c>
      <c r="C9" s="44"/>
      <c r="D9" s="45" t="s">
        <v>6</v>
      </c>
      <c r="E9" s="44"/>
      <c r="F9" s="19" t="s">
        <v>42</v>
      </c>
    </row>
    <row r="10" spans="1:6" ht="60" customHeight="1" x14ac:dyDescent="0.25">
      <c r="A10" s="10" t="s">
        <v>7</v>
      </c>
      <c r="B10" s="46" t="s">
        <v>17</v>
      </c>
      <c r="C10" s="47"/>
      <c r="D10" s="47"/>
      <c r="E10" s="47"/>
      <c r="F10" s="111"/>
    </row>
    <row r="11" spans="1:6" ht="22.5" customHeight="1" x14ac:dyDescent="0.25">
      <c r="A11" s="9" t="s">
        <v>26</v>
      </c>
      <c r="B11" s="112" t="s">
        <v>35</v>
      </c>
      <c r="C11" s="113"/>
      <c r="D11" s="113"/>
      <c r="E11" s="113"/>
      <c r="F11" s="114"/>
    </row>
    <row r="12" spans="1:6" ht="20.25" customHeight="1" x14ac:dyDescent="0.25">
      <c r="A12" s="9" t="s">
        <v>8</v>
      </c>
      <c r="B12" s="115" t="s">
        <v>27</v>
      </c>
      <c r="C12" s="116"/>
      <c r="D12" s="116"/>
      <c r="E12" s="116"/>
      <c r="F12" s="117"/>
    </row>
    <row r="13" spans="1:6" ht="18.75" customHeight="1" x14ac:dyDescent="0.25">
      <c r="A13" s="9" t="s">
        <v>9</v>
      </c>
      <c r="B13" s="118" t="s">
        <v>28</v>
      </c>
      <c r="C13" s="119"/>
      <c r="D13" s="119"/>
      <c r="E13" s="119"/>
      <c r="F13" s="120"/>
    </row>
    <row r="14" spans="1:6" ht="19.5" customHeight="1" x14ac:dyDescent="0.25">
      <c r="A14" s="9" t="s">
        <v>10</v>
      </c>
      <c r="B14" s="121">
        <v>0.6</v>
      </c>
      <c r="C14" s="122"/>
      <c r="D14" s="122"/>
      <c r="E14" s="122"/>
      <c r="F14" s="123"/>
    </row>
    <row r="15" spans="1:6" ht="19.5" customHeight="1" x14ac:dyDescent="0.25">
      <c r="A15" s="9" t="s">
        <v>11</v>
      </c>
      <c r="B15" s="121" t="s">
        <v>43</v>
      </c>
      <c r="C15" s="122"/>
      <c r="D15" s="122"/>
      <c r="E15" s="122"/>
      <c r="F15" s="123"/>
    </row>
    <row r="16" spans="1:6" ht="21" customHeight="1" x14ac:dyDescent="0.25">
      <c r="A16" s="13" t="s">
        <v>12</v>
      </c>
      <c r="B16" s="124" t="s">
        <v>41</v>
      </c>
      <c r="C16" s="125"/>
      <c r="D16" s="125"/>
      <c r="E16" s="125"/>
      <c r="F16" s="126"/>
    </row>
    <row r="17" spans="1:6" x14ac:dyDescent="0.25">
      <c r="A17" s="55"/>
      <c r="B17" s="55"/>
      <c r="C17" s="55"/>
      <c r="D17" s="55"/>
      <c r="E17" s="55"/>
      <c r="F17" s="55"/>
    </row>
    <row r="18" spans="1:6" x14ac:dyDescent="0.25">
      <c r="A18" s="127" t="s">
        <v>20</v>
      </c>
      <c r="B18" s="127"/>
      <c r="C18" s="127"/>
      <c r="D18" s="127"/>
      <c r="E18" s="127"/>
      <c r="F18" s="127"/>
    </row>
    <row r="19" spans="1:6" x14ac:dyDescent="0.25">
      <c r="A19" s="110"/>
      <c r="B19" s="110"/>
      <c r="C19" s="110"/>
      <c r="D19" s="110"/>
      <c r="E19" s="110"/>
      <c r="F19" s="110"/>
    </row>
    <row r="20" spans="1:6" x14ac:dyDescent="0.25">
      <c r="A20" s="110"/>
      <c r="B20" s="110"/>
      <c r="C20" s="110"/>
      <c r="D20" s="110"/>
      <c r="E20" s="110"/>
      <c r="F20" s="110"/>
    </row>
    <row r="21" spans="1:6" x14ac:dyDescent="0.25">
      <c r="A21" s="110"/>
      <c r="B21" s="110"/>
      <c r="C21" s="110"/>
      <c r="D21" s="110"/>
      <c r="E21" s="110"/>
      <c r="F21" s="110"/>
    </row>
    <row r="22" spans="1:6" x14ac:dyDescent="0.25">
      <c r="A22" s="110"/>
      <c r="B22" s="110"/>
      <c r="C22" s="110"/>
      <c r="D22" s="110"/>
      <c r="E22" s="110"/>
      <c r="F22" s="110"/>
    </row>
    <row r="23" spans="1:6" x14ac:dyDescent="0.25">
      <c r="A23" s="110"/>
      <c r="B23" s="110"/>
      <c r="C23" s="110"/>
      <c r="D23" s="110"/>
      <c r="E23" s="110"/>
      <c r="F23" s="110"/>
    </row>
    <row r="24" spans="1:6" x14ac:dyDescent="0.25">
      <c r="A24" s="110"/>
      <c r="B24" s="110"/>
      <c r="C24" s="110"/>
      <c r="D24" s="110"/>
      <c r="E24" s="110"/>
      <c r="F24" s="110"/>
    </row>
    <row r="25" spans="1:6" x14ac:dyDescent="0.25">
      <c r="A25" s="110"/>
      <c r="B25" s="110"/>
      <c r="C25" s="110"/>
      <c r="D25" s="110"/>
      <c r="E25" s="110"/>
      <c r="F25" s="110"/>
    </row>
    <row r="26" spans="1:6" x14ac:dyDescent="0.25">
      <c r="A26" s="110"/>
      <c r="B26" s="110"/>
      <c r="C26" s="110"/>
      <c r="D26" s="110"/>
      <c r="E26" s="110"/>
      <c r="F26" s="110"/>
    </row>
    <row r="27" spans="1:6" x14ac:dyDescent="0.25">
      <c r="A27" s="110"/>
      <c r="B27" s="110"/>
      <c r="C27" s="110"/>
      <c r="D27" s="110"/>
      <c r="E27" s="110"/>
      <c r="F27" s="110"/>
    </row>
    <row r="28" spans="1:6" x14ac:dyDescent="0.25">
      <c r="A28" s="110"/>
      <c r="B28" s="110"/>
      <c r="C28" s="110"/>
      <c r="D28" s="110"/>
      <c r="E28" s="110"/>
      <c r="F28" s="110"/>
    </row>
    <row r="29" spans="1:6" x14ac:dyDescent="0.25">
      <c r="A29" s="110"/>
      <c r="B29" s="110"/>
      <c r="C29" s="110"/>
      <c r="D29" s="110"/>
      <c r="E29" s="110"/>
      <c r="F29" s="110"/>
    </row>
    <row r="30" spans="1:6" x14ac:dyDescent="0.25">
      <c r="A30" s="110"/>
      <c r="B30" s="110"/>
      <c r="C30" s="110"/>
      <c r="D30" s="110"/>
      <c r="E30" s="110"/>
      <c r="F30" s="110"/>
    </row>
    <row r="31" spans="1:6" x14ac:dyDescent="0.25">
      <c r="A31" s="110"/>
      <c r="B31" s="110"/>
      <c r="C31" s="110"/>
      <c r="D31" s="110"/>
      <c r="E31" s="110"/>
      <c r="F31" s="110"/>
    </row>
    <row r="32" spans="1:6" x14ac:dyDescent="0.25">
      <c r="A32" s="110"/>
      <c r="B32" s="110"/>
      <c r="C32" s="110"/>
      <c r="D32" s="110"/>
      <c r="E32" s="110"/>
      <c r="F32" s="110"/>
    </row>
    <row r="33" spans="1:6" x14ac:dyDescent="0.25">
      <c r="A33" s="110"/>
      <c r="B33" s="110"/>
      <c r="C33" s="110"/>
      <c r="D33" s="110"/>
      <c r="E33" s="110"/>
      <c r="F33" s="110"/>
    </row>
    <row r="34" spans="1:6" x14ac:dyDescent="0.25">
      <c r="A34" s="110"/>
      <c r="B34" s="110"/>
      <c r="C34" s="110"/>
      <c r="D34" s="110"/>
      <c r="E34" s="110"/>
      <c r="F34" s="110"/>
    </row>
    <row r="35" spans="1:6" x14ac:dyDescent="0.25">
      <c r="A35" s="110"/>
      <c r="B35" s="110"/>
      <c r="C35" s="110"/>
      <c r="D35" s="110"/>
      <c r="E35" s="110"/>
      <c r="F35" s="110"/>
    </row>
    <row r="36" spans="1:6" ht="15" x14ac:dyDescent="0.25">
      <c r="A36" s="128" t="s">
        <v>21</v>
      </c>
      <c r="B36" s="129"/>
      <c r="C36" s="129"/>
      <c r="D36" s="129"/>
      <c r="E36" s="130"/>
      <c r="F36" s="14">
        <v>4</v>
      </c>
    </row>
    <row r="37" spans="1:6" x14ac:dyDescent="0.25">
      <c r="A37" s="11" t="s">
        <v>22</v>
      </c>
      <c r="B37" s="131" t="s">
        <v>13</v>
      </c>
      <c r="C37" s="132"/>
      <c r="D37" s="132"/>
      <c r="E37" s="133"/>
      <c r="F37" s="134" t="s">
        <v>14</v>
      </c>
    </row>
    <row r="38" spans="1:6" ht="60" customHeight="1" x14ac:dyDescent="0.25">
      <c r="A38" s="11" t="s">
        <v>29</v>
      </c>
      <c r="B38" s="2" t="s">
        <v>36</v>
      </c>
      <c r="C38" s="5" t="s">
        <v>30</v>
      </c>
      <c r="D38" s="4" t="s">
        <v>15</v>
      </c>
      <c r="E38" s="3" t="s">
        <v>10</v>
      </c>
      <c r="F38" s="135"/>
    </row>
    <row r="39" spans="1:6" ht="91.5" customHeight="1" x14ac:dyDescent="0.25">
      <c r="A39" s="17" t="s">
        <v>31</v>
      </c>
      <c r="B39" s="6"/>
      <c r="C39" s="6"/>
      <c r="D39" s="7" t="e">
        <f>B39/C39</f>
        <v>#DIV/0!</v>
      </c>
      <c r="E39" s="8">
        <f>$B$14</f>
        <v>0.6</v>
      </c>
      <c r="F39" s="18" t="s">
        <v>39</v>
      </c>
    </row>
    <row r="40" spans="1:6" ht="213.75" customHeight="1" x14ac:dyDescent="0.25">
      <c r="A40" s="17" t="s">
        <v>32</v>
      </c>
      <c r="B40" s="6"/>
      <c r="C40" s="6"/>
      <c r="D40" s="7"/>
      <c r="E40" s="8">
        <f t="shared" ref="E40:E42" si="0">$B$14</f>
        <v>0.6</v>
      </c>
      <c r="F40" s="18" t="s">
        <v>44</v>
      </c>
    </row>
    <row r="41" spans="1:6" ht="141" customHeight="1" x14ac:dyDescent="0.25">
      <c r="A41" s="17" t="s">
        <v>33</v>
      </c>
      <c r="B41" s="6"/>
      <c r="C41" s="6"/>
      <c r="D41" s="7"/>
      <c r="E41" s="8">
        <f t="shared" si="0"/>
        <v>0.6</v>
      </c>
      <c r="F41" s="18" t="s">
        <v>45</v>
      </c>
    </row>
    <row r="42" spans="1:6" ht="30.75" customHeight="1" x14ac:dyDescent="0.25">
      <c r="A42" s="17" t="s">
        <v>34</v>
      </c>
      <c r="B42" s="6"/>
      <c r="C42" s="6"/>
      <c r="D42" s="7"/>
      <c r="E42" s="8">
        <f t="shared" si="0"/>
        <v>0.6</v>
      </c>
      <c r="F42" s="15"/>
    </row>
    <row r="43" spans="1:6" ht="20.25" customHeight="1" x14ac:dyDescent="0.25">
      <c r="A43" s="136" t="s">
        <v>16</v>
      </c>
      <c r="B43" s="137"/>
      <c r="C43" s="138" t="e">
        <f>SUM(D39:D42)/F36</f>
        <v>#DIV/0!</v>
      </c>
      <c r="D43" s="139"/>
      <c r="E43" s="16"/>
      <c r="F43" s="16"/>
    </row>
  </sheetData>
  <mergeCells count="23">
    <mergeCell ref="A36:E36"/>
    <mergeCell ref="B37:E37"/>
    <mergeCell ref="F37:F38"/>
    <mergeCell ref="A43:B43"/>
    <mergeCell ref="C43:D43"/>
    <mergeCell ref="A19:F35"/>
    <mergeCell ref="B9:C9"/>
    <mergeCell ref="D9:E9"/>
    <mergeCell ref="B10:F10"/>
    <mergeCell ref="B11:F11"/>
    <mergeCell ref="B12:F12"/>
    <mergeCell ref="B13:F13"/>
    <mergeCell ref="B14:F14"/>
    <mergeCell ref="B15:F15"/>
    <mergeCell ref="B16:F16"/>
    <mergeCell ref="A17:F17"/>
    <mergeCell ref="A18:F18"/>
    <mergeCell ref="B8:F8"/>
    <mergeCell ref="A1:A4"/>
    <mergeCell ref="B1:E4"/>
    <mergeCell ref="B5:F5"/>
    <mergeCell ref="B6:F6"/>
    <mergeCell ref="B7:F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EFECTIVIDAD TRAMITE PQRSD</vt:lpstr>
      <vt:lpstr>SATISFACCION RTA PQRSD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Aizar</dc:creator>
  <cp:lastModifiedBy>DORIS PABON</cp:lastModifiedBy>
  <cp:lastPrinted>2017-08-25T14:34:03Z</cp:lastPrinted>
  <dcterms:created xsi:type="dcterms:W3CDTF">2017-07-08T15:18:26Z</dcterms:created>
  <dcterms:modified xsi:type="dcterms:W3CDTF">2023-06-27T15:58:46Z</dcterms:modified>
</cp:coreProperties>
</file>