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bdirector_admin_financiero\Documents\EPD\PRESUPUESTO 2019\VERSIÓN 4\EJECUCIONES\"/>
    </mc:Choice>
  </mc:AlternateContent>
  <bookViews>
    <workbookView xWindow="0" yWindow="0" windowWidth="21600" windowHeight="9330" activeTab="1"/>
  </bookViews>
  <sheets>
    <sheet name="INGRESOS" sheetId="2" r:id="rId1"/>
    <sheet name="GASTOS" sheetId="3" r:id="rId2"/>
  </sheets>
  <definedNames>
    <definedName name="_xlnm.Print_Titles" localSheetId="1">GASTOS!$7:$7</definedName>
  </definedNames>
  <calcPr calcId="162913"/>
</workbook>
</file>

<file path=xl/calcChain.xml><?xml version="1.0" encoding="utf-8"?>
<calcChain xmlns="http://schemas.openxmlformats.org/spreadsheetml/2006/main">
  <c r="H143" i="3" l="1"/>
  <c r="H144" i="3"/>
  <c r="H145" i="3" s="1"/>
  <c r="G143" i="3"/>
  <c r="G145" i="3" s="1"/>
  <c r="G144" i="3"/>
  <c r="F143" i="3"/>
  <c r="F144" i="3"/>
  <c r="F145" i="3"/>
  <c r="E145" i="3"/>
  <c r="E144" i="3"/>
  <c r="E143" i="3"/>
  <c r="V127" i="3"/>
  <c r="V140" i="3"/>
  <c r="V138" i="3"/>
  <c r="V137" i="3"/>
  <c r="V135" i="3"/>
  <c r="V134" i="3"/>
  <c r="V133" i="3"/>
  <c r="V132" i="3"/>
  <c r="V131" i="3"/>
  <c r="V130" i="3"/>
  <c r="V129" i="3"/>
  <c r="V126" i="3"/>
  <c r="V125" i="3"/>
  <c r="V124" i="3"/>
  <c r="V123" i="3"/>
  <c r="V122" i="3"/>
  <c r="V121" i="3"/>
  <c r="V120" i="3"/>
  <c r="V119" i="3"/>
  <c r="V116" i="3"/>
  <c r="V112" i="3"/>
  <c r="V109" i="3"/>
  <c r="V108" i="3"/>
  <c r="V105" i="3"/>
  <c r="V104" i="3"/>
  <c r="V102" i="3"/>
  <c r="V101" i="3"/>
  <c r="V100" i="3"/>
  <c r="V99" i="3"/>
  <c r="V97" i="3"/>
  <c r="V95" i="3"/>
  <c r="V94" i="3"/>
  <c r="V93" i="3"/>
  <c r="V92" i="3"/>
  <c r="V91" i="3"/>
  <c r="V90" i="3"/>
  <c r="V89" i="3"/>
  <c r="V88" i="3"/>
  <c r="V86" i="3"/>
  <c r="V85" i="3"/>
  <c r="V84" i="3"/>
  <c r="V83" i="3"/>
  <c r="V82" i="3"/>
  <c r="V81" i="3"/>
  <c r="V80" i="3"/>
  <c r="V79" i="3"/>
  <c r="V78" i="3"/>
  <c r="V76" i="3"/>
  <c r="V75" i="3"/>
  <c r="V74" i="3"/>
  <c r="V73" i="3"/>
  <c r="V72" i="3"/>
  <c r="V71" i="3"/>
  <c r="V70" i="3"/>
  <c r="V69" i="3"/>
  <c r="V64" i="3"/>
  <c r="V61" i="3"/>
  <c r="V59" i="3"/>
  <c r="V58" i="3"/>
  <c r="V57" i="3"/>
  <c r="V56" i="3"/>
  <c r="V55" i="3"/>
  <c r="V54" i="3"/>
  <c r="V53" i="3"/>
  <c r="V52" i="3"/>
  <c r="V50" i="3"/>
  <c r="V49" i="3"/>
  <c r="V48" i="3"/>
  <c r="V47" i="3"/>
  <c r="V45" i="3"/>
  <c r="V44" i="3"/>
  <c r="V43" i="3"/>
  <c r="V42" i="3"/>
  <c r="V41" i="3"/>
  <c r="V40" i="3"/>
  <c r="V39" i="3"/>
  <c r="V36" i="3"/>
  <c r="V35" i="3"/>
  <c r="V34" i="3"/>
  <c r="V33" i="3"/>
  <c r="V32" i="3"/>
  <c r="V31" i="3"/>
  <c r="V30" i="3"/>
  <c r="V29" i="3"/>
  <c r="V27" i="3"/>
  <c r="V26" i="3"/>
  <c r="V25" i="3"/>
  <c r="V24" i="3"/>
  <c r="V22" i="3"/>
  <c r="V21" i="3"/>
  <c r="V19" i="3"/>
  <c r="V18" i="3"/>
  <c r="V17" i="3"/>
  <c r="V16" i="3"/>
  <c r="V15" i="3"/>
  <c r="V14" i="3"/>
  <c r="V13" i="3"/>
  <c r="V12" i="3"/>
  <c r="V139" i="3"/>
  <c r="V136" i="3"/>
  <c r="V128" i="3"/>
  <c r="V118" i="3"/>
  <c r="V117" i="3"/>
  <c r="V115" i="3"/>
  <c r="V113" i="3"/>
  <c r="V111" i="3"/>
  <c r="V110" i="3"/>
  <c r="V103" i="3"/>
  <c r="V98" i="3"/>
  <c r="V96" i="3"/>
  <c r="V87" i="3"/>
  <c r="V77" i="3"/>
  <c r="V68" i="3"/>
  <c r="V67" i="3"/>
  <c r="V66" i="3"/>
  <c r="V65" i="3"/>
  <c r="V63" i="3"/>
  <c r="V62" i="3"/>
  <c r="V60" i="3"/>
  <c r="V46" i="3"/>
  <c r="V38" i="3"/>
  <c r="V37" i="3"/>
  <c r="V28" i="3"/>
  <c r="V23" i="3"/>
  <c r="V20" i="3"/>
  <c r="V11" i="3"/>
  <c r="V10" i="3"/>
  <c r="V9" i="3"/>
  <c r="V8" i="3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</calcChain>
</file>

<file path=xl/sharedStrings.xml><?xml version="1.0" encoding="utf-8"?>
<sst xmlns="http://schemas.openxmlformats.org/spreadsheetml/2006/main" count="523" uniqueCount="312">
  <si>
    <t>INSTITUTO DE LA JUVENTUD EL DEPORTE Y LA RECREACION DE BUCARAMANGA</t>
  </si>
  <si>
    <t>NIT: 00804002166 - 1</t>
  </si>
  <si>
    <t>EJECUCION PRESUPUESTAL F20 CONTRALORIA MPAL</t>
  </si>
  <si>
    <t>Periodo comprendido entre 01-07-2019 y 31-07-2019</t>
  </si>
  <si>
    <t>Fecha de Impresión: 06.08.2019 Hora: 11:16:am</t>
  </si>
  <si>
    <t>Impreso por: LIZPICO - ELIZABETH PICO DIAZ</t>
  </si>
  <si>
    <t>Código de Presupuesto</t>
  </si>
  <si>
    <t>Descripción</t>
  </si>
  <si>
    <t>  </t>
  </si>
  <si>
    <t>PRESUPUESTO DE GASTOS </t>
  </si>
  <si>
    <t>GASTOS DE FUNCIONAMIENTO </t>
  </si>
  <si>
    <t>GASTOS DE PERSONAL </t>
  </si>
  <si>
    <t>SERVICIOS PERSONALES INDIRECTOS </t>
  </si>
  <si>
    <t>Otros Servicios Personales </t>
  </si>
  <si>
    <t>RP </t>
  </si>
  <si>
    <t>Honorarios </t>
  </si>
  <si>
    <t>CONTRIBUCIONES INHERENTES A LA NOMINA SECTOR PRIVADO </t>
  </si>
  <si>
    <t>Fondo de pensiones </t>
  </si>
  <si>
    <t>Entidades Promotoras de Salud </t>
  </si>
  <si>
    <t>Cesantias </t>
  </si>
  <si>
    <t>Caja de Compensacion Familia (4%) </t>
  </si>
  <si>
    <t>CONTRIBUCIONES INHERENTES A LA NOMINA SECTOR PUBLICO </t>
  </si>
  <si>
    <t>Fondo de Pensiones </t>
  </si>
  <si>
    <t>Cesantías </t>
  </si>
  <si>
    <t>Riesgos Profesionales </t>
  </si>
  <si>
    <t>I.C.B.F. (3%) </t>
  </si>
  <si>
    <t>SENA (0.5%) </t>
  </si>
  <si>
    <t>ESAP(0.5%) </t>
  </si>
  <si>
    <t>MINED (1%) </t>
  </si>
  <si>
    <t>GASTOS GENERALES </t>
  </si>
  <si>
    <t>ADQUISICION DE BIENES </t>
  </si>
  <si>
    <t>Repuestos y Combustibles </t>
  </si>
  <si>
    <t>ADQUISICION DE SERVICIOS </t>
  </si>
  <si>
    <t>Bienestar Social </t>
  </si>
  <si>
    <t>Salud Ocupacional </t>
  </si>
  <si>
    <t>GASTOS DE INVERSION </t>
  </si>
  <si>
    <t>INVERSION </t>
  </si>
  <si>
    <t>Actividad Fisica, Educacion Fisica, Recreacion y Deporte </t>
  </si>
  <si>
    <t>Actividad Fisica y Salud "Bucaramanga Activa y Saludable" </t>
  </si>
  <si>
    <t>Vias Activas y Saludables </t>
  </si>
  <si>
    <t>L715 </t>
  </si>
  <si>
    <t>Deporte Formativo </t>
  </si>
  <si>
    <t>Juegos Estudiantiles </t>
  </si>
  <si>
    <t>RPAL </t>
  </si>
  <si>
    <t>Escuelas de Iniciacion, Formacion y Especializacion Deportiva </t>
  </si>
  <si>
    <t>Deporte y Recreacion Social Comunitaria </t>
  </si>
  <si>
    <t>Juegos Deportivos Comunitarios </t>
  </si>
  <si>
    <t>Ambientes Deportivos y Recreativos </t>
  </si>
  <si>
    <t>Administracion, Custodia y Mantenimiento de los Escenarios y Campos Deportivos del Municipio de Bucaramanga </t>
  </si>
  <si>
    <t>LDEP </t>
  </si>
  <si>
    <t>LINV </t>
  </si>
  <si>
    <t>Deporte Asociado y Comunitario </t>
  </si>
  <si>
    <t>Apoyo a iniciativas y Organismos Deportivos del Deporte Asociado </t>
  </si>
  <si>
    <t>Deporte y Recreacion para Minorias Etnicas, Mujer y Equidad de Genero </t>
  </si>
  <si>
    <t>Atencion Priorizada y Focalizada a Grupos de Poblacion Vulnerable </t>
  </si>
  <si>
    <t>Poblacion con Discapacidad </t>
  </si>
  <si>
    <t>Juegos Para-Municipales </t>
  </si>
  <si>
    <t>Poblacion Carcelaria y Postpenados </t>
  </si>
  <si>
    <t>Juegos Deportivos Recreativos y Carcelarios </t>
  </si>
  <si>
    <t>Victimas del Conflicto Interno Armado </t>
  </si>
  <si>
    <t>Deporte y Recreacion a Victimas del Conflicto </t>
  </si>
  <si>
    <t>Los Caminos de la Vida </t>
  </si>
  <si>
    <t>Jovenes Vitales </t>
  </si>
  <si>
    <t>Mejoramiento de la Participacion Ciudadana Juvenil </t>
  </si>
  <si>
    <t>Procesos de Capacitacion en Formacion Integral Juvenil </t>
  </si>
  <si>
    <t>Procesos de Prevension y Formacion Juvenil </t>
  </si>
  <si>
    <t>Actualizacion de la Politica Publica Juvenil </t>
  </si>
  <si>
    <t>1 </t>
  </si>
  <si>
    <t>INGRESOS </t>
  </si>
  <si>
    <t>1.1 </t>
  </si>
  <si>
    <t>INGRESOS CORRIENTES </t>
  </si>
  <si>
    <t>1.1.2 </t>
  </si>
  <si>
    <t>INGRESOS NO TRIBUTARIOS </t>
  </si>
  <si>
    <t>1.1.2.1. </t>
  </si>
  <si>
    <t>Ley del Deporte (Ley 181/95 Impto. Espectaculos Publicos) </t>
  </si>
  <si>
    <t>1.1.2.2. </t>
  </si>
  <si>
    <t>LIC </t>
  </si>
  <si>
    <t>Ley 1289 Impuesto Cigarrillo </t>
  </si>
  <si>
    <t>1.1.2.4. </t>
  </si>
  <si>
    <t>Arrendamientos o Convenios de Uso de Escenarios Deportivos, Recreativos y Otros </t>
  </si>
  <si>
    <t>1.1.2.5 </t>
  </si>
  <si>
    <t>Otros Ingresos (Convenios, Inscripciones, Etc:) </t>
  </si>
  <si>
    <t>1.1.2.6. </t>
  </si>
  <si>
    <t>Aportes del Municipio </t>
  </si>
  <si>
    <t>1.1.2.7. </t>
  </si>
  <si>
    <t>Ley 715/01 </t>
  </si>
  <si>
    <t>1.1.2.8. </t>
  </si>
  <si>
    <t>Convenios Interadministrativos </t>
  </si>
  <si>
    <t>1.1.2.8.1. </t>
  </si>
  <si>
    <t>TCOL </t>
  </si>
  <si>
    <t>Coldeportes </t>
  </si>
  <si>
    <t>1.1.2.8.2. </t>
  </si>
  <si>
    <t>Municipio de Bucaramanga </t>
  </si>
  <si>
    <t>1.2 </t>
  </si>
  <si>
    <t>RECURSOS DE CAPITAL </t>
  </si>
  <si>
    <t>1.2.1. </t>
  </si>
  <si>
    <t>RENDIMIENTOS FINANCIEROS </t>
  </si>
  <si>
    <t>1.2.1.1 </t>
  </si>
  <si>
    <t>RFL7 </t>
  </si>
  <si>
    <t>Rendimientos Financieros Inversión Ley 715 </t>
  </si>
  <si>
    <t>1.2.1.2 </t>
  </si>
  <si>
    <t>RFLD </t>
  </si>
  <si>
    <t>Rendimientos Financieros Inversión Ley del Deporte </t>
  </si>
  <si>
    <t>1.2.1.3 </t>
  </si>
  <si>
    <t>Rendimientos Financieros Recursos Propios </t>
  </si>
  <si>
    <t>2 </t>
  </si>
  <si>
    <t>2.1 </t>
  </si>
  <si>
    <t>2.1.1 </t>
  </si>
  <si>
    <t>2.1.1.1 </t>
  </si>
  <si>
    <t>SERVICIOS PERSONALES ASOCIADOS A LA NOMINA </t>
  </si>
  <si>
    <t>2.1.1.1.1 </t>
  </si>
  <si>
    <t>Sueldo Personal de Nómina </t>
  </si>
  <si>
    <t>2.1.1.1.2 </t>
  </si>
  <si>
    <t>Prima de Servicios </t>
  </si>
  <si>
    <t>2.1.1.1.3 </t>
  </si>
  <si>
    <t>Prima de Navidad </t>
  </si>
  <si>
    <t>2.1.1.1.4 </t>
  </si>
  <si>
    <t>Prima Vacacional </t>
  </si>
  <si>
    <t>2.1.1.1.5 </t>
  </si>
  <si>
    <t>Bonificació Servicios Prestados </t>
  </si>
  <si>
    <t>2.1.1.1.6 </t>
  </si>
  <si>
    <t>Bonificacion por Recreacion </t>
  </si>
  <si>
    <t>2.1.1.1.8 </t>
  </si>
  <si>
    <t>Indemnizacion Vacaciones en Dinero y Otros </t>
  </si>
  <si>
    <t>2.1.1.1.10 </t>
  </si>
  <si>
    <t>Intereses a las Cesantias </t>
  </si>
  <si>
    <t>2.1.1.2 </t>
  </si>
  <si>
    <t>2.1.1.2.1 </t>
  </si>
  <si>
    <t>2.1.1.2.2 </t>
  </si>
  <si>
    <t>2.1.1.3 </t>
  </si>
  <si>
    <t>2.1.1.3.1. </t>
  </si>
  <si>
    <t>2.1.1.3.2. </t>
  </si>
  <si>
    <t>2.1.1.3.3. </t>
  </si>
  <si>
    <t>2.1.1.3.4. </t>
  </si>
  <si>
    <t>2.1.1.4 </t>
  </si>
  <si>
    <t>2.1.1.4.1. </t>
  </si>
  <si>
    <t>2.1.1.4.2. </t>
  </si>
  <si>
    <t>2.1.1.4.3. </t>
  </si>
  <si>
    <t>2.1.1.4.4. </t>
  </si>
  <si>
    <t>2.1.1.4.5. </t>
  </si>
  <si>
    <t>2.1.1.4.6. </t>
  </si>
  <si>
    <t>2.1.1.4.7. </t>
  </si>
  <si>
    <t>2.1.1.4.8. </t>
  </si>
  <si>
    <t>2.1.2 </t>
  </si>
  <si>
    <t>2.1.2.1 </t>
  </si>
  <si>
    <t>2.1.2.1.1. </t>
  </si>
  <si>
    <t>Materiales y Suministros </t>
  </si>
  <si>
    <t>2.1.2.1.2. </t>
  </si>
  <si>
    <t>Papelería y útiles de escritorio </t>
  </si>
  <si>
    <t>2.1.2.1.3. </t>
  </si>
  <si>
    <t>Impresos y Publicaciones </t>
  </si>
  <si>
    <t>2.1.2.1.4. </t>
  </si>
  <si>
    <t>Compra de Equipo </t>
  </si>
  <si>
    <t>2.1.2.1.5. </t>
  </si>
  <si>
    <t>Sistemitización </t>
  </si>
  <si>
    <t>2.1.2.1.6. </t>
  </si>
  <si>
    <t>Servicio de Cafetería y Aseo </t>
  </si>
  <si>
    <t>2.1.2.1.7. </t>
  </si>
  <si>
    <t>2.1.2.2 </t>
  </si>
  <si>
    <t>2.1.2.2.1 </t>
  </si>
  <si>
    <t>COmunicaciones y Transportes </t>
  </si>
  <si>
    <t>2.1.2.2.2 </t>
  </si>
  <si>
    <t>Mantenimiento </t>
  </si>
  <si>
    <t>2.1.2.2.3 </t>
  </si>
  <si>
    <t>Viáticos y Gastos de Viaje </t>
  </si>
  <si>
    <t>2.1.2.2.4 </t>
  </si>
  <si>
    <t>Servicios Públicos </t>
  </si>
  <si>
    <t>2.1.2.2.5 </t>
  </si>
  <si>
    <t>Seguros </t>
  </si>
  <si>
    <t>2.1.2.2.6 </t>
  </si>
  <si>
    <t>Gastos Notariales y Judiciales </t>
  </si>
  <si>
    <t>2.1.2.2.7 </t>
  </si>
  <si>
    <t>Gastos Varios e Imprevistos </t>
  </si>
  <si>
    <t>2.1.2.2.8 </t>
  </si>
  <si>
    <t>Sentencias Judiciales </t>
  </si>
  <si>
    <t>2.1.2.2.9 </t>
  </si>
  <si>
    <t>Arrendamientos </t>
  </si>
  <si>
    <t>2.1.2.2.10 </t>
  </si>
  <si>
    <t>Capacitacion </t>
  </si>
  <si>
    <t>2.1.2.2.11 </t>
  </si>
  <si>
    <t>2.1.2.2.12 </t>
  </si>
  <si>
    <t>2.1.2.2.13. </t>
  </si>
  <si>
    <t>Apoyo Actividad Sindical </t>
  </si>
  <si>
    <t>2.1.2.3 </t>
  </si>
  <si>
    <t>IMPUESTOS TASAS Y ADMINISTRACION </t>
  </si>
  <si>
    <t>2.1.2.3.1 </t>
  </si>
  <si>
    <t>Impuestos Tasas y Administración </t>
  </si>
  <si>
    <t>2.1.3 </t>
  </si>
  <si>
    <t>TRANSFERENCIAS CORRIENTES </t>
  </si>
  <si>
    <t>2.1.3.1 </t>
  </si>
  <si>
    <t>TRANSFERENCIAS SECTOR PUBLICO </t>
  </si>
  <si>
    <t>2.1.3.1.1 </t>
  </si>
  <si>
    <t>Cuotas de Fiscalización </t>
  </si>
  <si>
    <t>2.4 </t>
  </si>
  <si>
    <t>2.4.1 </t>
  </si>
  <si>
    <t>2.4.1.1 </t>
  </si>
  <si>
    <t>2.4.1.1.1 </t>
  </si>
  <si>
    <t>2.4.1.1.1.1. </t>
  </si>
  <si>
    <t>RDL </t>
  </si>
  <si>
    <t>2.4.1.1.1.2 </t>
  </si>
  <si>
    <t>RPAC </t>
  </si>
  <si>
    <t>Actividad Fisica </t>
  </si>
  <si>
    <t>2.4.1.1.1.2. </t>
  </si>
  <si>
    <t>2.4.1.1.2 </t>
  </si>
  <si>
    <t>2.4.1.1.2.1. </t>
  </si>
  <si>
    <t>2.4.1.1.2.2. </t>
  </si>
  <si>
    <t>2.4.1.1.2.2 </t>
  </si>
  <si>
    <t>TIVA </t>
  </si>
  <si>
    <t>2.4.1.1.2.3. </t>
  </si>
  <si>
    <t>Centros de Educacion Fisica </t>
  </si>
  <si>
    <t>2.4.1.1.3 </t>
  </si>
  <si>
    <t>2.4.1.1.3.1. </t>
  </si>
  <si>
    <t>2.4.1.1.3.2. </t>
  </si>
  <si>
    <t>Vacaciones Recreativas </t>
  </si>
  <si>
    <t>2.4.1.1.3.3. </t>
  </si>
  <si>
    <t>Festrivales Recreativos Comunitarios </t>
  </si>
  <si>
    <t>RFR </t>
  </si>
  <si>
    <t>Festivales Recreativos Comunitarios </t>
  </si>
  <si>
    <t>2.4.1.1.4 </t>
  </si>
  <si>
    <t>Programa de Capacitacion </t>
  </si>
  <si>
    <t>2.4.1.1.4.1. </t>
  </si>
  <si>
    <t>Procesos de Capacitacion en Areas Afines a la Actividad Fisica, la recreacion y el Deporte </t>
  </si>
  <si>
    <t>2.4.1.1.5 </t>
  </si>
  <si>
    <t>2.4.1.1.5.1. </t>
  </si>
  <si>
    <t>2.4.1.1.6 </t>
  </si>
  <si>
    <t>2.4.1.1.6.1. </t>
  </si>
  <si>
    <t>2.4.1.1.6.2. </t>
  </si>
  <si>
    <t>2.4.1.1.6.3. </t>
  </si>
  <si>
    <t>Apoyo a Iniciativas Comunitarias </t>
  </si>
  <si>
    <t>2.4.1.2 </t>
  </si>
  <si>
    <t>2.4.1.2.1 </t>
  </si>
  <si>
    <t>2.4.1.2.1.1. </t>
  </si>
  <si>
    <t>2.4.1.2.2 </t>
  </si>
  <si>
    <t>2.4.1.2.2.1. </t>
  </si>
  <si>
    <t>2.4.1.2.3 </t>
  </si>
  <si>
    <t>2.4.1.2.3.1. </t>
  </si>
  <si>
    <t>2.4.1.3 </t>
  </si>
  <si>
    <t>2.4.1.3.1 </t>
  </si>
  <si>
    <t>2.4.1.3.1.1. </t>
  </si>
  <si>
    <t>Fortalecimiento de Espacios, Estructuras y mecanismos de Desarrollo Social Juvenil </t>
  </si>
  <si>
    <t>2.4.1.3.1.2. </t>
  </si>
  <si>
    <t>2.4.1.3.1.3. </t>
  </si>
  <si>
    <t>2.4.1.3.1.4. </t>
  </si>
  <si>
    <t>2.4.1.3.1.6. </t>
  </si>
  <si>
    <t>2.4.1.4 </t>
  </si>
  <si>
    <t>PLAN INTEGRAL ZONAL DEL NORTE - PIZ </t>
  </si>
  <si>
    <t>2.4.1.4.1 </t>
  </si>
  <si>
    <t>Vías Activas y Saludables </t>
  </si>
  <si>
    <t>2.4.1.4.2 </t>
  </si>
  <si>
    <t>Actividad Física </t>
  </si>
  <si>
    <t>2.4.1.4.3 </t>
  </si>
  <si>
    <t>Escuelas de Iniciación, Formación y Especialización Deportiva </t>
  </si>
  <si>
    <t>2.4.1.4.4 </t>
  </si>
  <si>
    <t>2.4.1.4.5 </t>
  </si>
  <si>
    <t>2.4.1.4.6 </t>
  </si>
  <si>
    <t>2.4.1.4.7 </t>
  </si>
  <si>
    <t>Juegos Para - Municipales </t>
  </si>
  <si>
    <t>2.4.1.4.9 </t>
  </si>
  <si>
    <t>Laboratorio de Jóvenes para el Conocimiento y la Gestión Territorial </t>
  </si>
  <si>
    <t>2.4.1.4.9.1 </t>
  </si>
  <si>
    <t>Procesos Democráticos de Participación Ciudadana Juvenil </t>
  </si>
  <si>
    <t>2.4.1.4.9.2 </t>
  </si>
  <si>
    <t>Procesos de Construcción de Conocimiento Territorial </t>
  </si>
  <si>
    <t>1.2.2. </t>
  </si>
  <si>
    <t>EXCEDENTES FINANCIEROS </t>
  </si>
  <si>
    <t>1.2.2.1 </t>
  </si>
  <si>
    <t>Recursos Propios Alcaldia </t>
  </si>
  <si>
    <t>1.2.2.2 </t>
  </si>
  <si>
    <t>Recursos Ley 715 de 2001 </t>
  </si>
  <si>
    <t>1.2.2.3 </t>
  </si>
  <si>
    <t>Recursos Ley 181 de 1995 </t>
  </si>
  <si>
    <t>1.2.2.4 </t>
  </si>
  <si>
    <t>Recursos Ley 1289 DE 2009 </t>
  </si>
  <si>
    <t>1.2.2.5 </t>
  </si>
  <si>
    <t>Recursos IVA Telefonía Móvil Celular </t>
  </si>
  <si>
    <t>2.4.1.5 </t>
  </si>
  <si>
    <t>PASIVOS EXIGIBLES </t>
  </si>
  <si>
    <t>2.4.1.5.1 </t>
  </si>
  <si>
    <t>Pasivos Exigibles </t>
  </si>
  <si>
    <t>FONDO CTA.</t>
  </si>
  <si>
    <t>PPTO. INICIAL</t>
  </si>
  <si>
    <t>ADICIONES</t>
  </si>
  <si>
    <t>PPTO. DEFINITIVO</t>
  </si>
  <si>
    <t>RECAUDO ACUM. ANTERIOR</t>
  </si>
  <si>
    <t>RECAUDO DEL PERÍODO</t>
  </si>
  <si>
    <t>TOTAL RECAUDO ACUMULADO</t>
  </si>
  <si>
    <t>POR RECAUDAR</t>
  </si>
  <si>
    <t>% TOTAL RECAUDADO</t>
  </si>
  <si>
    <t>CRÉDITOS</t>
  </si>
  <si>
    <t>CONTRACRÉDITOS</t>
  </si>
  <si>
    <t>CD ACUMULADOS MES ANTERIOR</t>
  </si>
  <si>
    <t>CD PERÍODO</t>
  </si>
  <si>
    <t>CD ACUMULADOS</t>
  </si>
  <si>
    <t>COMPROMISOS ACUMULADOS ANT.</t>
  </si>
  <si>
    <t>COMPROMISOS PERÍODO</t>
  </si>
  <si>
    <t>COMPROMISOS ACUMULADOS</t>
  </si>
  <si>
    <t>OBLIG. ACUM. MES ANTERIOR</t>
  </si>
  <si>
    <t>OBLIGACIONES PERÍODO</t>
  </si>
  <si>
    <t>OBLIGACIONES ACUMULADAS</t>
  </si>
  <si>
    <t>PAGOS ACUM. MES ANTERIOR</t>
  </si>
  <si>
    <t>PAGOS PERÍODO</t>
  </si>
  <si>
    <t>PAGOS ACUMULADOS</t>
  </si>
  <si>
    <t>PPTO. POR EJECUTAR</t>
  </si>
  <si>
    <t>% EJECUTADO</t>
  </si>
  <si>
    <t xml:space="preserve"> </t>
  </si>
  <si>
    <t>INVERSIÓN</t>
  </si>
  <si>
    <t>FUNCIONAMIENTO</t>
  </si>
  <si>
    <t>CD</t>
  </si>
  <si>
    <t>COMPROMISOS</t>
  </si>
  <si>
    <t>OBLIGACIONES</t>
  </si>
  <si>
    <t>PAGOS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</si>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</sst>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Tahoma"/>
      <family val="2"/>
    </font>
    <font>
      <sz val="8"/>
      <color theme="1"/>
      <name val="Verdan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6"/>
      <color theme="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0" fontId="20" fillId="0" borderId="10" xfId="0" applyFont="1" applyBorder="1" applyAlignment="1">
      <alignment horizontal="center" vertical="center" wrapText="1"/>
    </xf>
    <xf numFmtId="0" fontId="21" fillId="33" borderId="10" xfId="0" applyFont="1" applyFill="1" applyBorder="1" applyAlignment="1">
      <alignment wrapText="1"/>
    </xf>
    <xf numFmtId="4" fontId="21" fillId="33" borderId="10" xfId="0" applyNumberFormat="1" applyFont="1" applyFill="1" applyBorder="1" applyAlignment="1">
      <alignment horizontal="right" wrapText="1"/>
    </xf>
    <xf numFmtId="0" fontId="21" fillId="33" borderId="10" xfId="0" applyFont="1" applyFill="1" applyBorder="1" applyAlignment="1">
      <alignment horizontal="right" wrapText="1"/>
    </xf>
    <xf numFmtId="0" fontId="18" fillId="33" borderId="10" xfId="0" applyFont="1" applyFill="1" applyBorder="1" applyAlignment="1">
      <alignment wrapText="1"/>
    </xf>
    <xf numFmtId="4" fontId="18" fillId="33" borderId="10" xfId="0" applyNumberFormat="1" applyFont="1" applyFill="1" applyBorder="1" applyAlignment="1">
      <alignment horizontal="right" wrapText="1"/>
    </xf>
    <xf numFmtId="0" fontId="18" fillId="33" borderId="10" xfId="0" applyFont="1" applyFill="1" applyBorder="1" applyAlignment="1">
      <alignment horizontal="right" wrapText="1"/>
    </xf>
    <xf numFmtId="0" fontId="18" fillId="0" borderId="0" xfId="0" applyFont="1" applyAlignment="1"/>
    <xf numFmtId="0" fontId="0" fillId="0" borderId="0" xfId="0" applyAlignment="1"/>
    <xf numFmtId="0" fontId="19" fillId="0" borderId="0" xfId="0" applyFont="1" applyAlignment="1"/>
    <xf numFmtId="0" fontId="18" fillId="33" borderId="11" xfId="0" applyFont="1" applyFill="1" applyBorder="1" applyAlignment="1">
      <alignment wrapText="1"/>
    </xf>
    <xf numFmtId="4" fontId="18" fillId="33" borderId="11" xfId="0" applyNumberFormat="1" applyFont="1" applyFill="1" applyBorder="1" applyAlignment="1">
      <alignment horizontal="right" wrapText="1"/>
    </xf>
    <xf numFmtId="0" fontId="18" fillId="33" borderId="11" xfId="0" applyFont="1" applyFill="1" applyBorder="1" applyAlignment="1">
      <alignment horizontal="right" wrapText="1"/>
    </xf>
    <xf numFmtId="0" fontId="21" fillId="33" borderId="12" xfId="0" applyFont="1" applyFill="1" applyBorder="1" applyAlignment="1">
      <alignment wrapText="1"/>
    </xf>
    <xf numFmtId="4" fontId="21" fillId="33" borderId="12" xfId="0" applyNumberFormat="1" applyFont="1" applyFill="1" applyBorder="1" applyAlignment="1">
      <alignment horizontal="right" wrapText="1"/>
    </xf>
    <xf numFmtId="0" fontId="18" fillId="33" borderId="0" xfId="0" applyFont="1" applyFill="1" applyBorder="1" applyAlignment="1">
      <alignment wrapText="1"/>
    </xf>
    <xf numFmtId="4" fontId="18" fillId="33" borderId="0" xfId="0" applyNumberFormat="1" applyFont="1" applyFill="1" applyBorder="1" applyAlignment="1">
      <alignment horizontal="right" wrapText="1"/>
    </xf>
    <xf numFmtId="0" fontId="18" fillId="33" borderId="0" xfId="0" applyFont="1" applyFill="1" applyBorder="1" applyAlignment="1">
      <alignment horizontal="right" wrapText="1"/>
    </xf>
    <xf numFmtId="0" fontId="0" fillId="0" borderId="0" xfId="0" applyBorder="1"/>
    <xf numFmtId="2" fontId="21" fillId="33" borderId="10" xfId="0" applyNumberFormat="1" applyFont="1" applyFill="1" applyBorder="1" applyAlignment="1">
      <alignment horizontal="right" wrapText="1"/>
    </xf>
    <xf numFmtId="2" fontId="18" fillId="33" borderId="10" xfId="0" applyNumberFormat="1" applyFont="1" applyFill="1" applyBorder="1" applyAlignment="1">
      <alignment horizontal="right" wrapText="1"/>
    </xf>
    <xf numFmtId="0" fontId="20" fillId="0" borderId="0" xfId="0" applyFont="1" applyBorder="1" applyAlignment="1">
      <alignment horizontal="center" vertical="center" wrapText="1"/>
    </xf>
    <xf numFmtId="0" fontId="21" fillId="33" borderId="0" xfId="0" applyFont="1" applyFill="1" applyBorder="1" applyAlignment="1">
      <alignment horizontal="right" wrapText="1"/>
    </xf>
    <xf numFmtId="4" fontId="21" fillId="33" borderId="0" xfId="0" applyNumberFormat="1" applyFont="1" applyFill="1" applyBorder="1" applyAlignment="1">
      <alignment horizontal="right" wrapText="1"/>
    </xf>
    <xf numFmtId="4" fontId="18" fillId="33" borderId="12" xfId="0" applyNumberFormat="1" applyFont="1" applyFill="1" applyBorder="1" applyAlignment="1">
      <alignment horizontal="right" wrapText="1"/>
    </xf>
    <xf numFmtId="0" fontId="22" fillId="0" borderId="10" xfId="0" applyFont="1" applyBorder="1" applyAlignment="1">
      <alignment horizontal="center" vertical="center" wrapText="1"/>
    </xf>
    <xf numFmtId="0" fontId="21" fillId="34" borderId="10" xfId="0" applyFont="1" applyFill="1" applyBorder="1" applyAlignment="1">
      <alignment wrapText="1"/>
    </xf>
    <xf numFmtId="4" fontId="21" fillId="34" borderId="10" xfId="0" applyNumberFormat="1" applyFont="1" applyFill="1" applyBorder="1" applyAlignment="1">
      <alignment horizontal="right" wrapText="1"/>
    </xf>
    <xf numFmtId="0" fontId="21" fillId="34" borderId="10" xfId="0" applyFont="1" applyFill="1" applyBorder="1" applyAlignment="1">
      <alignment horizontal="right" wrapText="1"/>
    </xf>
    <xf numFmtId="4" fontId="21" fillId="34" borderId="12" xfId="0" applyNumberFormat="1" applyFont="1" applyFill="1" applyBorder="1" applyAlignment="1">
      <alignment horizontal="right" wrapText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4" fontId="18" fillId="0" borderId="0" xfId="0" applyNumberFormat="1" applyFont="1"/>
    <xf numFmtId="4" fontId="18" fillId="0" borderId="13" xfId="0" applyNumberFormat="1" applyFont="1" applyBorder="1"/>
    <xf numFmtId="4" fontId="20" fillId="0" borderId="0" xfId="0" applyNumberFormat="1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"/>
  <sheetViews>
    <sheetView showGridLines="0" workbookViewId="0">
      <selection activeCell="A34" sqref="A34:XFD179"/>
    </sheetView>
  </sheetViews>
  <sheetFormatPr baseColWidth="10" defaultRowHeight="15" x14ac:dyDescent="0.25"/>
  <cols>
    <col min="1" max="1" width="10.85546875" customWidth="1"/>
    <col min="2" max="2" width="7.7109375" customWidth="1"/>
    <col min="3" max="3" width="35.85546875" customWidth="1"/>
    <col min="4" max="4" width="17" bestFit="1" customWidth="1"/>
    <col min="5" max="5" width="14.140625" bestFit="1" customWidth="1"/>
    <col min="6" max="6" width="17" bestFit="1" customWidth="1"/>
    <col min="7" max="7" width="15.85546875" bestFit="1" customWidth="1"/>
    <col min="8" max="8" width="14.140625" bestFit="1" customWidth="1"/>
    <col min="9" max="9" width="17" bestFit="1" customWidth="1"/>
    <col min="10" max="10" width="15.85546875" bestFit="1" customWidth="1"/>
    <col min="11" max="11" width="14.140625" bestFit="1" customWidth="1"/>
    <col min="12" max="13" width="15.85546875" bestFit="1" customWidth="1"/>
    <col min="14" max="14" width="14.140625" bestFit="1" customWidth="1"/>
    <col min="15" max="15" width="8.140625" customWidth="1"/>
    <col min="16" max="17" width="15.85546875" bestFit="1" customWidth="1"/>
    <col min="18" max="18" width="14.140625" bestFit="1" customWidth="1"/>
    <col min="19" max="19" width="8.140625" customWidth="1"/>
    <col min="20" max="21" width="15.85546875" bestFit="1" customWidth="1"/>
    <col min="22" max="22" width="14.140625" bestFit="1" customWidth="1"/>
    <col min="23" max="23" width="8" customWidth="1"/>
    <col min="24" max="25" width="15.85546875" bestFit="1" customWidth="1"/>
    <col min="26" max="26" width="17" bestFit="1" customWidth="1"/>
    <col min="27" max="27" width="13.140625" bestFit="1" customWidth="1"/>
    <col min="28" max="30" width="15.85546875" bestFit="1" customWidth="1"/>
    <col min="31" max="31" width="17" bestFit="1" customWidth="1"/>
  </cols>
  <sheetData>
    <row r="1" spans="1:32" s="9" customFormat="1" ht="15" customHeigh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2" s="9" customFormat="1" x14ac:dyDescent="0.2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8"/>
    </row>
    <row r="3" spans="1:32" s="9" customFormat="1" ht="15" customHeight="1" x14ac:dyDescent="0.2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/>
    </row>
    <row r="4" spans="1:32" s="9" customFormat="1" ht="15" customHeight="1" x14ac:dyDescent="0.25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2" s="9" customFormat="1" ht="15" customHeight="1" x14ac:dyDescent="0.25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8"/>
    </row>
    <row r="6" spans="1:32" s="9" customFormat="1" ht="15" customHeight="1" x14ac:dyDescent="0.25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8"/>
    </row>
    <row r="7" spans="1:32" ht="21" customHeight="1" x14ac:dyDescent="0.25">
      <c r="A7" s="1" t="s">
        <v>6</v>
      </c>
      <c r="B7" s="1" t="s">
        <v>279</v>
      </c>
      <c r="C7" s="1" t="s">
        <v>7</v>
      </c>
      <c r="D7" s="1" t="s">
        <v>280</v>
      </c>
      <c r="E7" s="1" t="s">
        <v>281</v>
      </c>
      <c r="F7" s="1" t="s">
        <v>282</v>
      </c>
      <c r="G7" s="1" t="s">
        <v>283</v>
      </c>
      <c r="H7" s="1" t="s">
        <v>284</v>
      </c>
      <c r="I7" s="1" t="s">
        <v>285</v>
      </c>
      <c r="J7" s="1" t="s">
        <v>286</v>
      </c>
      <c r="K7" s="1" t="s">
        <v>287</v>
      </c>
      <c r="O7" s="22"/>
      <c r="P7" s="22"/>
      <c r="Q7" s="22"/>
      <c r="R7" s="22"/>
      <c r="S7" s="22"/>
      <c r="T7" s="22"/>
      <c r="U7" s="22"/>
      <c r="V7" s="22"/>
      <c r="W7" s="22"/>
      <c r="X7" s="22"/>
      <c r="Y7" s="19"/>
      <c r="Z7" s="22"/>
      <c r="AA7" s="22"/>
      <c r="AB7" s="22"/>
      <c r="AC7" s="22"/>
      <c r="AD7" s="22"/>
      <c r="AE7" s="22"/>
    </row>
    <row r="8" spans="1:32" ht="16.5" customHeight="1" x14ac:dyDescent="0.25">
      <c r="A8" s="2" t="s">
        <v>67</v>
      </c>
      <c r="B8" s="2" t="s">
        <v>8</v>
      </c>
      <c r="C8" s="2" t="s">
        <v>68</v>
      </c>
      <c r="D8" s="3">
        <v>11423186079</v>
      </c>
      <c r="E8" s="3">
        <v>695002192.53999996</v>
      </c>
      <c r="F8" s="3">
        <v>12118188271.540001</v>
      </c>
      <c r="G8" s="3">
        <v>6300883648.6400003</v>
      </c>
      <c r="H8" s="3">
        <v>776028692.04999995</v>
      </c>
      <c r="I8" s="3">
        <v>7076912340.6899996</v>
      </c>
      <c r="J8" s="3">
        <v>5041275930.8500004</v>
      </c>
      <c r="K8" s="20">
        <f>+I8/F8*100</f>
        <v>58.399095492767529</v>
      </c>
      <c r="O8" s="23"/>
      <c r="P8" s="23"/>
      <c r="Q8" s="23"/>
      <c r="R8" s="23"/>
      <c r="S8" s="23"/>
      <c r="T8" s="23"/>
      <c r="U8" s="23"/>
      <c r="V8" s="23"/>
      <c r="W8" s="23"/>
      <c r="X8" s="23"/>
      <c r="Y8" s="19"/>
      <c r="Z8" s="24"/>
      <c r="AA8" s="23"/>
      <c r="AB8" s="24"/>
      <c r="AC8" s="23"/>
      <c r="AD8" s="23"/>
      <c r="AE8" s="24"/>
    </row>
    <row r="9" spans="1:32" ht="16.5" customHeight="1" x14ac:dyDescent="0.25">
      <c r="A9" s="2" t="s">
        <v>69</v>
      </c>
      <c r="B9" s="2" t="s">
        <v>8</v>
      </c>
      <c r="C9" s="2" t="s">
        <v>70</v>
      </c>
      <c r="D9" s="3">
        <v>11400886079</v>
      </c>
      <c r="E9" s="4">
        <v>0</v>
      </c>
      <c r="F9" s="3">
        <v>11400886079</v>
      </c>
      <c r="G9" s="3">
        <v>5566034087.1999998</v>
      </c>
      <c r="H9" s="3">
        <v>765349493.92999995</v>
      </c>
      <c r="I9" s="3">
        <v>6331383581.1300001</v>
      </c>
      <c r="J9" s="3">
        <v>5069502497.8699999</v>
      </c>
      <c r="K9" s="20">
        <f>+I9/F9*100</f>
        <v>55.534136007131664</v>
      </c>
      <c r="O9" s="23"/>
      <c r="P9" s="23"/>
      <c r="Q9" s="23"/>
      <c r="R9" s="23"/>
      <c r="S9" s="23"/>
      <c r="T9" s="23"/>
      <c r="U9" s="23"/>
      <c r="V9" s="23"/>
      <c r="W9" s="23"/>
      <c r="X9" s="23"/>
      <c r="Y9" s="19"/>
      <c r="Z9" s="24"/>
      <c r="AA9" s="23"/>
      <c r="AB9" s="24"/>
      <c r="AC9" s="23"/>
      <c r="AD9" s="23"/>
      <c r="AE9" s="24"/>
    </row>
    <row r="10" spans="1:32" ht="16.5" customHeight="1" x14ac:dyDescent="0.25">
      <c r="A10" s="2" t="s">
        <v>71</v>
      </c>
      <c r="B10" s="2" t="s">
        <v>8</v>
      </c>
      <c r="C10" s="2" t="s">
        <v>72</v>
      </c>
      <c r="D10" s="3">
        <v>11400886079</v>
      </c>
      <c r="E10" s="4">
        <v>0</v>
      </c>
      <c r="F10" s="3">
        <v>11400886079</v>
      </c>
      <c r="G10" s="3">
        <v>5566034087.1999998</v>
      </c>
      <c r="H10" s="3">
        <v>765349493.92999995</v>
      </c>
      <c r="I10" s="3">
        <v>6331383581.1300001</v>
      </c>
      <c r="J10" s="3">
        <v>5069502497.8699999</v>
      </c>
      <c r="K10" s="20">
        <f>+I10/F10*100</f>
        <v>55.534136007131664</v>
      </c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19"/>
      <c r="Z10" s="24"/>
      <c r="AA10" s="23"/>
      <c r="AB10" s="24"/>
      <c r="AC10" s="23"/>
      <c r="AD10" s="23"/>
      <c r="AE10" s="24"/>
    </row>
    <row r="11" spans="1:32" ht="22.5" x14ac:dyDescent="0.25">
      <c r="A11" s="5" t="s">
        <v>73</v>
      </c>
      <c r="B11" s="5" t="s">
        <v>49</v>
      </c>
      <c r="C11" s="5" t="s">
        <v>74</v>
      </c>
      <c r="D11" s="6">
        <v>521082000</v>
      </c>
      <c r="E11" s="7">
        <v>0</v>
      </c>
      <c r="F11" s="6">
        <v>521082000</v>
      </c>
      <c r="G11" s="6">
        <v>350173058</v>
      </c>
      <c r="H11" s="7">
        <v>0</v>
      </c>
      <c r="I11" s="6">
        <v>350173058</v>
      </c>
      <c r="J11" s="6">
        <v>170908942</v>
      </c>
      <c r="K11" s="21">
        <f>+I11/F11*100</f>
        <v>67.201142622466321</v>
      </c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9"/>
      <c r="Z11" s="17"/>
      <c r="AA11" s="18"/>
      <c r="AB11" s="17"/>
      <c r="AC11" s="18"/>
      <c r="AD11" s="18"/>
      <c r="AE11" s="17"/>
    </row>
    <row r="12" spans="1:32" ht="16.5" customHeight="1" x14ac:dyDescent="0.25">
      <c r="A12" s="5" t="s">
        <v>75</v>
      </c>
      <c r="B12" s="5" t="s">
        <v>76</v>
      </c>
      <c r="C12" s="5" t="s">
        <v>77</v>
      </c>
      <c r="D12" s="6">
        <v>130000000</v>
      </c>
      <c r="E12" s="7">
        <v>0</v>
      </c>
      <c r="F12" s="6">
        <v>130000000</v>
      </c>
      <c r="G12" s="6">
        <v>130000000</v>
      </c>
      <c r="H12" s="7">
        <v>0</v>
      </c>
      <c r="I12" s="6">
        <v>130000000</v>
      </c>
      <c r="J12" s="7">
        <v>0</v>
      </c>
      <c r="K12" s="21">
        <f>+I12/F12*100</f>
        <v>100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9"/>
      <c r="Z12" s="17"/>
      <c r="AA12" s="18"/>
      <c r="AB12" s="17"/>
      <c r="AC12" s="18"/>
      <c r="AD12" s="18"/>
      <c r="AE12" s="17"/>
    </row>
    <row r="13" spans="1:32" ht="22.5" x14ac:dyDescent="0.25">
      <c r="A13" s="5" t="s">
        <v>78</v>
      </c>
      <c r="B13" s="5" t="s">
        <v>14</v>
      </c>
      <c r="C13" s="5" t="s">
        <v>79</v>
      </c>
      <c r="D13" s="6">
        <v>60000000</v>
      </c>
      <c r="E13" s="7">
        <v>0</v>
      </c>
      <c r="F13" s="6">
        <v>60000000</v>
      </c>
      <c r="G13" s="6">
        <v>51134812</v>
      </c>
      <c r="H13" s="6">
        <v>9697400</v>
      </c>
      <c r="I13" s="6">
        <v>60832212</v>
      </c>
      <c r="J13" s="6">
        <v>-832212</v>
      </c>
      <c r="K13" s="21">
        <f>+I13/F13*100</f>
        <v>101.38701999999999</v>
      </c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9"/>
      <c r="Z13" s="17"/>
      <c r="AA13" s="18"/>
      <c r="AB13" s="17"/>
      <c r="AC13" s="18"/>
      <c r="AD13" s="18"/>
      <c r="AE13" s="17"/>
    </row>
    <row r="14" spans="1:32" ht="16.5" customHeight="1" x14ac:dyDescent="0.25">
      <c r="A14" s="5" t="s">
        <v>80</v>
      </c>
      <c r="B14" s="5" t="s">
        <v>14</v>
      </c>
      <c r="C14" s="5" t="s">
        <v>81</v>
      </c>
      <c r="D14" s="6">
        <v>5000000</v>
      </c>
      <c r="E14" s="7">
        <v>0</v>
      </c>
      <c r="F14" s="6">
        <v>5000000</v>
      </c>
      <c r="G14" s="6">
        <v>1870000</v>
      </c>
      <c r="H14" s="6">
        <v>320000</v>
      </c>
      <c r="I14" s="6">
        <v>2190000</v>
      </c>
      <c r="J14" s="6">
        <v>2810000</v>
      </c>
      <c r="K14" s="21">
        <f>+I14/F14*100</f>
        <v>43.8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9"/>
      <c r="Z14" s="17"/>
      <c r="AA14" s="18"/>
      <c r="AB14" s="17"/>
      <c r="AC14" s="18"/>
      <c r="AD14" s="18"/>
      <c r="AE14" s="17"/>
    </row>
    <row r="15" spans="1:32" ht="16.5" customHeight="1" x14ac:dyDescent="0.25">
      <c r="A15" s="5" t="s">
        <v>82</v>
      </c>
      <c r="B15" s="5" t="s">
        <v>43</v>
      </c>
      <c r="C15" s="5" t="s">
        <v>83</v>
      </c>
      <c r="D15" s="6">
        <v>5649894900</v>
      </c>
      <c r="E15" s="7">
        <v>0</v>
      </c>
      <c r="F15" s="6">
        <v>5649894900</v>
      </c>
      <c r="G15" s="6">
        <v>2824947450</v>
      </c>
      <c r="H15" s="6">
        <v>470824575</v>
      </c>
      <c r="I15" s="6">
        <v>3295772025</v>
      </c>
      <c r="J15" s="6">
        <v>2354122875</v>
      </c>
      <c r="K15" s="21">
        <f>+I15/F15*100</f>
        <v>58.333333333333336</v>
      </c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9"/>
      <c r="Z15" s="17"/>
      <c r="AA15" s="18"/>
      <c r="AB15" s="17"/>
      <c r="AC15" s="18"/>
      <c r="AD15" s="18"/>
      <c r="AE15" s="17"/>
    </row>
    <row r="16" spans="1:32" ht="16.5" customHeight="1" x14ac:dyDescent="0.25">
      <c r="A16" s="5" t="s">
        <v>84</v>
      </c>
      <c r="B16" s="5" t="s">
        <v>40</v>
      </c>
      <c r="C16" s="5" t="s">
        <v>85</v>
      </c>
      <c r="D16" s="6">
        <v>2464909179</v>
      </c>
      <c r="E16" s="7">
        <v>0</v>
      </c>
      <c r="F16" s="6">
        <v>2464909179</v>
      </c>
      <c r="G16" s="6">
        <v>1232454594</v>
      </c>
      <c r="H16" s="6">
        <v>205409099</v>
      </c>
      <c r="I16" s="6">
        <v>1437863693</v>
      </c>
      <c r="J16" s="6">
        <v>1027045486</v>
      </c>
      <c r="K16" s="21">
        <f>+I16/F16*100</f>
        <v>58.333333546322933</v>
      </c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9"/>
      <c r="Z16" s="17"/>
      <c r="AA16" s="18"/>
      <c r="AB16" s="17"/>
      <c r="AC16" s="18"/>
      <c r="AD16" s="18"/>
      <c r="AE16" s="17"/>
    </row>
    <row r="17" spans="1:31" ht="16.5" customHeight="1" x14ac:dyDescent="0.25">
      <c r="A17" s="2" t="s">
        <v>86</v>
      </c>
      <c r="B17" s="2" t="s">
        <v>8</v>
      </c>
      <c r="C17" s="2" t="s">
        <v>87</v>
      </c>
      <c r="D17" s="3">
        <v>2570000000</v>
      </c>
      <c r="E17" s="4">
        <v>0</v>
      </c>
      <c r="F17" s="3">
        <v>2570000000</v>
      </c>
      <c r="G17" s="3">
        <v>975454173.20000005</v>
      </c>
      <c r="H17" s="3">
        <v>79098419.930000007</v>
      </c>
      <c r="I17" s="3">
        <v>1054552593.13</v>
      </c>
      <c r="J17" s="3">
        <v>1515447406.8699999</v>
      </c>
      <c r="K17" s="20">
        <f>+I17/F17*100</f>
        <v>41.033174829961091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19"/>
      <c r="Z17" s="24"/>
      <c r="AA17" s="23"/>
      <c r="AB17" s="24"/>
      <c r="AC17" s="23"/>
      <c r="AD17" s="23"/>
      <c r="AE17" s="24"/>
    </row>
    <row r="18" spans="1:31" ht="16.5" customHeight="1" x14ac:dyDescent="0.25">
      <c r="A18" s="5" t="s">
        <v>88</v>
      </c>
      <c r="B18" s="5" t="s">
        <v>89</v>
      </c>
      <c r="C18" s="5" t="s">
        <v>90</v>
      </c>
      <c r="D18" s="6">
        <v>80000000</v>
      </c>
      <c r="E18" s="7">
        <v>0</v>
      </c>
      <c r="F18" s="6">
        <v>80000000</v>
      </c>
      <c r="G18" s="7">
        <v>0</v>
      </c>
      <c r="H18" s="7">
        <v>0</v>
      </c>
      <c r="I18" s="7">
        <v>0</v>
      </c>
      <c r="J18" s="6">
        <v>80000000</v>
      </c>
      <c r="K18" s="21">
        <f>+I18/F18*100</f>
        <v>0</v>
      </c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9"/>
      <c r="Z18" s="17"/>
      <c r="AA18" s="18"/>
      <c r="AB18" s="18"/>
      <c r="AC18" s="18"/>
      <c r="AD18" s="18"/>
      <c r="AE18" s="17"/>
    </row>
    <row r="19" spans="1:31" ht="16.5" customHeight="1" x14ac:dyDescent="0.25">
      <c r="A19" s="5" t="s">
        <v>91</v>
      </c>
      <c r="B19" s="5" t="s">
        <v>43</v>
      </c>
      <c r="C19" s="5" t="s">
        <v>92</v>
      </c>
      <c r="D19" s="6">
        <v>2490000000</v>
      </c>
      <c r="E19" s="7">
        <v>0</v>
      </c>
      <c r="F19" s="6">
        <v>2490000000</v>
      </c>
      <c r="G19" s="6">
        <v>975454173.20000005</v>
      </c>
      <c r="H19" s="6">
        <v>79098419.930000007</v>
      </c>
      <c r="I19" s="6">
        <v>1054552593.13</v>
      </c>
      <c r="J19" s="6">
        <v>1435447406.8699999</v>
      </c>
      <c r="K19" s="21">
        <f>+I19/F19*100</f>
        <v>42.351509764257031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9"/>
      <c r="Z19" s="17"/>
      <c r="AA19" s="18"/>
      <c r="AB19" s="17"/>
      <c r="AC19" s="18"/>
      <c r="AD19" s="18"/>
      <c r="AE19" s="17"/>
    </row>
    <row r="20" spans="1:31" ht="16.5" customHeight="1" x14ac:dyDescent="0.25">
      <c r="A20" s="2" t="s">
        <v>93</v>
      </c>
      <c r="B20" s="2" t="s">
        <v>8</v>
      </c>
      <c r="C20" s="2" t="s">
        <v>94</v>
      </c>
      <c r="D20" s="3">
        <v>22300000</v>
      </c>
      <c r="E20" s="3">
        <v>695002192.53999996</v>
      </c>
      <c r="F20" s="3">
        <v>717302192.53999996</v>
      </c>
      <c r="G20" s="3">
        <v>734849561.44000006</v>
      </c>
      <c r="H20" s="3">
        <v>10679198.119999999</v>
      </c>
      <c r="I20" s="3">
        <v>745528759.55999994</v>
      </c>
      <c r="J20" s="3">
        <v>-28226567.02</v>
      </c>
      <c r="K20" s="20">
        <f>+I20/F20*100</f>
        <v>103.93510117682038</v>
      </c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19"/>
      <c r="Z20" s="24"/>
      <c r="AA20" s="23"/>
      <c r="AB20" s="24"/>
      <c r="AC20" s="23"/>
      <c r="AD20" s="23"/>
      <c r="AE20" s="24"/>
    </row>
    <row r="21" spans="1:31" ht="16.5" customHeight="1" x14ac:dyDescent="0.25">
      <c r="A21" s="2" t="s">
        <v>95</v>
      </c>
      <c r="B21" s="2" t="s">
        <v>8</v>
      </c>
      <c r="C21" s="2" t="s">
        <v>96</v>
      </c>
      <c r="D21" s="3">
        <v>22300000</v>
      </c>
      <c r="E21" s="4">
        <v>0</v>
      </c>
      <c r="F21" s="3">
        <v>22300000</v>
      </c>
      <c r="G21" s="3">
        <v>39847368.899999999</v>
      </c>
      <c r="H21" s="3">
        <v>10679198.119999999</v>
      </c>
      <c r="I21" s="3">
        <v>50526567.020000003</v>
      </c>
      <c r="J21" s="3">
        <v>-28226567.02</v>
      </c>
      <c r="K21" s="20">
        <f>+I21/F21*100</f>
        <v>226.57653372197314</v>
      </c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19"/>
      <c r="Z21" s="24"/>
      <c r="AA21" s="23"/>
      <c r="AB21" s="24"/>
      <c r="AC21" s="23"/>
      <c r="AD21" s="23"/>
      <c r="AE21" s="24"/>
    </row>
    <row r="22" spans="1:31" ht="16.5" customHeight="1" x14ac:dyDescent="0.25">
      <c r="A22" s="5" t="s">
        <v>97</v>
      </c>
      <c r="B22" s="5" t="s">
        <v>98</v>
      </c>
      <c r="C22" s="5" t="s">
        <v>99</v>
      </c>
      <c r="D22" s="6">
        <v>12000000</v>
      </c>
      <c r="E22" s="7">
        <v>0</v>
      </c>
      <c r="F22" s="6">
        <v>12000000</v>
      </c>
      <c r="G22" s="6">
        <v>9764325.1899999995</v>
      </c>
      <c r="H22" s="6">
        <v>2396045.8199999998</v>
      </c>
      <c r="I22" s="6">
        <v>12160371.01</v>
      </c>
      <c r="J22" s="6">
        <v>-160371.01</v>
      </c>
      <c r="K22" s="21">
        <f>+I22/F22*100</f>
        <v>101.33642508333334</v>
      </c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9"/>
      <c r="Z22" s="17"/>
      <c r="AA22" s="18"/>
      <c r="AB22" s="17"/>
      <c r="AC22" s="18"/>
      <c r="AD22" s="18"/>
      <c r="AE22" s="17"/>
    </row>
    <row r="23" spans="1:31" ht="22.5" x14ac:dyDescent="0.25">
      <c r="A23" s="5" t="s">
        <v>100</v>
      </c>
      <c r="B23" s="5" t="s">
        <v>101</v>
      </c>
      <c r="C23" s="5" t="s">
        <v>102</v>
      </c>
      <c r="D23" s="6">
        <v>300000</v>
      </c>
      <c r="E23" s="7">
        <v>0</v>
      </c>
      <c r="F23" s="6">
        <v>300000</v>
      </c>
      <c r="G23" s="6">
        <v>4159930.32</v>
      </c>
      <c r="H23" s="6">
        <v>1302205.1200000001</v>
      </c>
      <c r="I23" s="6">
        <v>5462135.4400000004</v>
      </c>
      <c r="J23" s="6">
        <v>-5162135.4400000004</v>
      </c>
      <c r="K23" s="21">
        <f>+I23/F23*100</f>
        <v>1820.7118133333336</v>
      </c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9"/>
      <c r="Z23" s="17"/>
      <c r="AA23" s="18"/>
      <c r="AB23" s="17"/>
      <c r="AC23" s="18"/>
      <c r="AD23" s="18"/>
      <c r="AE23" s="17"/>
    </row>
    <row r="24" spans="1:31" ht="16.5" customHeight="1" x14ac:dyDescent="0.25">
      <c r="A24" s="11" t="s">
        <v>103</v>
      </c>
      <c r="B24" s="11" t="s">
        <v>14</v>
      </c>
      <c r="C24" s="11" t="s">
        <v>104</v>
      </c>
      <c r="D24" s="12">
        <v>10000000</v>
      </c>
      <c r="E24" s="13">
        <v>0</v>
      </c>
      <c r="F24" s="12">
        <v>10000000</v>
      </c>
      <c r="G24" s="12">
        <v>25923113.390000001</v>
      </c>
      <c r="H24" s="12">
        <v>6980947.1799999997</v>
      </c>
      <c r="I24" s="12">
        <v>32904060.57</v>
      </c>
      <c r="J24" s="12">
        <v>-22904060.57</v>
      </c>
      <c r="K24" s="21">
        <f>+I24/F24*100</f>
        <v>329.04060570000001</v>
      </c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9"/>
      <c r="Z24" s="17"/>
      <c r="AA24" s="18"/>
      <c r="AB24" s="17"/>
      <c r="AC24" s="18"/>
      <c r="AD24" s="18"/>
      <c r="AE24" s="17"/>
    </row>
    <row r="25" spans="1:31" ht="16.5" customHeight="1" x14ac:dyDescent="0.25">
      <c r="A25" s="2" t="s">
        <v>263</v>
      </c>
      <c r="B25" s="2" t="s">
        <v>8</v>
      </c>
      <c r="C25" s="2" t="s">
        <v>264</v>
      </c>
      <c r="D25" s="4">
        <v>0</v>
      </c>
      <c r="E25" s="3">
        <v>695002192.53999996</v>
      </c>
      <c r="F25" s="3">
        <v>695002192.53999996</v>
      </c>
      <c r="G25" s="3">
        <v>695002192.53999996</v>
      </c>
      <c r="H25" s="4">
        <v>0</v>
      </c>
      <c r="I25" s="3">
        <v>695002192.53999996</v>
      </c>
      <c r="J25" s="4">
        <v>0</v>
      </c>
      <c r="K25" s="20">
        <f>+I25/F25*100</f>
        <v>100</v>
      </c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19"/>
      <c r="Z25" s="24"/>
      <c r="AA25" s="23"/>
      <c r="AB25" s="24"/>
      <c r="AC25" s="23"/>
      <c r="AD25" s="23"/>
      <c r="AE25" s="24"/>
    </row>
    <row r="26" spans="1:31" ht="16.5" customHeight="1" x14ac:dyDescent="0.25">
      <c r="A26" s="5" t="s">
        <v>265</v>
      </c>
      <c r="B26" s="5" t="s">
        <v>43</v>
      </c>
      <c r="C26" s="5" t="s">
        <v>266</v>
      </c>
      <c r="D26" s="7">
        <v>0</v>
      </c>
      <c r="E26" s="6">
        <v>359735170.39999998</v>
      </c>
      <c r="F26" s="6">
        <v>359735170.39999998</v>
      </c>
      <c r="G26" s="6">
        <v>359735170.39999998</v>
      </c>
      <c r="H26" s="7">
        <v>0</v>
      </c>
      <c r="I26" s="6">
        <v>359735170.39999998</v>
      </c>
      <c r="J26" s="7">
        <v>0</v>
      </c>
      <c r="K26" s="21">
        <f>+I26/F26*100</f>
        <v>100</v>
      </c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9"/>
      <c r="Z26" s="17"/>
      <c r="AA26" s="18"/>
      <c r="AB26" s="17"/>
      <c r="AC26" s="18"/>
      <c r="AD26" s="18"/>
      <c r="AE26" s="17"/>
    </row>
    <row r="27" spans="1:31" ht="16.5" customHeight="1" x14ac:dyDescent="0.25">
      <c r="A27" s="5" t="s">
        <v>267</v>
      </c>
      <c r="B27" s="5" t="s">
        <v>40</v>
      </c>
      <c r="C27" s="5" t="s">
        <v>268</v>
      </c>
      <c r="D27" s="7">
        <v>0</v>
      </c>
      <c r="E27" s="6">
        <v>189585242.11000001</v>
      </c>
      <c r="F27" s="6">
        <v>189585242.11000001</v>
      </c>
      <c r="G27" s="6">
        <v>189585242.11000001</v>
      </c>
      <c r="H27" s="7">
        <v>0</v>
      </c>
      <c r="I27" s="6">
        <v>189585242.11000001</v>
      </c>
      <c r="J27" s="7">
        <v>0</v>
      </c>
      <c r="K27" s="21">
        <f>+I27/F27*100</f>
        <v>100</v>
      </c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9"/>
      <c r="Z27" s="17"/>
      <c r="AA27" s="18"/>
      <c r="AB27" s="17"/>
      <c r="AC27" s="18"/>
      <c r="AD27" s="18"/>
      <c r="AE27" s="17"/>
    </row>
    <row r="28" spans="1:31" ht="16.5" customHeight="1" x14ac:dyDescent="0.25">
      <c r="A28" s="5" t="s">
        <v>269</v>
      </c>
      <c r="B28" s="5" t="s">
        <v>49</v>
      </c>
      <c r="C28" s="5" t="s">
        <v>270</v>
      </c>
      <c r="D28" s="7">
        <v>0</v>
      </c>
      <c r="E28" s="6">
        <v>108980934.14</v>
      </c>
      <c r="F28" s="6">
        <v>108980934.14</v>
      </c>
      <c r="G28" s="6">
        <v>108980934.14</v>
      </c>
      <c r="H28" s="7">
        <v>0</v>
      </c>
      <c r="I28" s="6">
        <v>108980934.14</v>
      </c>
      <c r="J28" s="7">
        <v>0</v>
      </c>
      <c r="K28" s="21">
        <f>+I28/F28*100</f>
        <v>100</v>
      </c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9"/>
      <c r="Z28" s="17"/>
      <c r="AA28" s="18"/>
      <c r="AB28" s="17"/>
      <c r="AC28" s="18"/>
      <c r="AD28" s="18"/>
      <c r="AE28" s="17"/>
    </row>
    <row r="29" spans="1:31" ht="16.5" customHeight="1" x14ac:dyDescent="0.25">
      <c r="A29" s="5" t="s">
        <v>271</v>
      </c>
      <c r="B29" s="5" t="s">
        <v>76</v>
      </c>
      <c r="C29" s="5" t="s">
        <v>272</v>
      </c>
      <c r="D29" s="7">
        <v>0</v>
      </c>
      <c r="E29" s="6">
        <v>36670236</v>
      </c>
      <c r="F29" s="6">
        <v>36670236</v>
      </c>
      <c r="G29" s="6">
        <v>36670236</v>
      </c>
      <c r="H29" s="7">
        <v>0</v>
      </c>
      <c r="I29" s="6">
        <v>36670236</v>
      </c>
      <c r="J29" s="7">
        <v>0</v>
      </c>
      <c r="K29" s="21">
        <f>+I29/F29*100</f>
        <v>100</v>
      </c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9"/>
      <c r="Z29" s="17"/>
      <c r="AA29" s="18"/>
      <c r="AB29" s="17"/>
      <c r="AC29" s="18"/>
      <c r="AD29" s="18"/>
      <c r="AE29" s="17"/>
    </row>
    <row r="30" spans="1:31" ht="16.5" customHeight="1" x14ac:dyDescent="0.25">
      <c r="A30" s="5" t="s">
        <v>273</v>
      </c>
      <c r="B30" s="5" t="s">
        <v>207</v>
      </c>
      <c r="C30" s="5" t="s">
        <v>274</v>
      </c>
      <c r="D30" s="7">
        <v>0</v>
      </c>
      <c r="E30" s="6">
        <v>30609.89</v>
      </c>
      <c r="F30" s="6">
        <v>30609.89</v>
      </c>
      <c r="G30" s="6">
        <v>30609.89</v>
      </c>
      <c r="H30" s="7">
        <v>0</v>
      </c>
      <c r="I30" s="6">
        <v>30609.89</v>
      </c>
      <c r="J30" s="7">
        <v>0</v>
      </c>
      <c r="K30" s="21">
        <f>+I30/F30*100</f>
        <v>100</v>
      </c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9"/>
      <c r="Z30" s="17"/>
      <c r="AA30" s="18"/>
      <c r="AB30" s="17"/>
      <c r="AC30" s="18"/>
      <c r="AD30" s="18"/>
      <c r="AE30" s="17"/>
    </row>
    <row r="31" spans="1:31" s="19" customFormat="1" ht="16.5" customHeight="1" x14ac:dyDescent="0.25">
      <c r="A31" s="16"/>
      <c r="B31" s="16"/>
      <c r="C31" s="16"/>
      <c r="D31" s="17"/>
      <c r="E31" s="18"/>
      <c r="F31" s="18"/>
      <c r="G31" s="18"/>
      <c r="H31" s="18"/>
      <c r="I31" s="17"/>
      <c r="J31" s="17"/>
      <c r="K31" s="17"/>
      <c r="L31" s="17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7"/>
      <c r="Z31" s="17"/>
      <c r="AA31" s="18"/>
      <c r="AB31" s="17"/>
      <c r="AC31" s="18"/>
      <c r="AD31" s="18"/>
      <c r="AE31" s="17"/>
    </row>
    <row r="32" spans="1:31" s="19" customFormat="1" ht="16.5" customHeight="1" x14ac:dyDescent="0.25">
      <c r="A32" s="16"/>
      <c r="B32" s="16"/>
      <c r="C32" s="16"/>
      <c r="D32" s="17"/>
      <c r="E32" s="18"/>
      <c r="F32" s="18"/>
      <c r="G32" s="18"/>
      <c r="H32" s="18"/>
      <c r="I32" s="17"/>
      <c r="J32" s="17"/>
      <c r="K32" s="17"/>
      <c r="L32" s="17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7"/>
      <c r="Z32" s="17"/>
      <c r="AA32" s="18"/>
      <c r="AB32" s="17"/>
      <c r="AC32" s="18"/>
      <c r="AD32" s="18"/>
      <c r="AE32" s="17"/>
    </row>
    <row r="33" spans="1:31" s="19" customFormat="1" ht="16.5" customHeight="1" x14ac:dyDescent="0.25">
      <c r="A33" s="16"/>
      <c r="B33" s="16"/>
      <c r="C33" s="16"/>
      <c r="D33" s="17"/>
      <c r="E33" s="18"/>
      <c r="F33" s="18"/>
      <c r="G33" s="18"/>
      <c r="H33" s="18"/>
      <c r="I33" s="17"/>
      <c r="J33" s="17"/>
      <c r="K33" s="17"/>
      <c r="L33" s="17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7"/>
      <c r="Z33" s="17"/>
      <c r="AA33" s="18"/>
      <c r="AB33" s="17"/>
      <c r="AC33" s="18"/>
      <c r="AD33" s="18"/>
      <c r="AE33" s="17"/>
    </row>
  </sheetData>
  <pageMargins left="0.35433070866141736" right="0.35433070866141736" top="0.98425196850393704" bottom="0.98425196850393704" header="0.51181102362204722" footer="0.51181102362204722"/>
  <pageSetup paperSize="14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5"/>
  <sheetViews>
    <sheetView tabSelected="1" workbookViewId="0">
      <pane ySplit="9" topLeftCell="A88" activePane="bottomLeft" state="frozen"/>
      <selection pane="bottomLeft" activeCell="C3" sqref="C3"/>
    </sheetView>
  </sheetViews>
  <sheetFormatPr baseColWidth="10" defaultRowHeight="15" x14ac:dyDescent="0.25"/>
  <cols>
    <col min="1" max="1" width="11.7109375" customWidth="1"/>
    <col min="2" max="2" width="7.85546875" customWidth="1"/>
    <col min="3" max="3" width="30.140625" customWidth="1"/>
    <col min="4" max="4" width="17" customWidth="1"/>
    <col min="5" max="6" width="14.85546875" customWidth="1"/>
    <col min="7" max="7" width="14.140625" customWidth="1"/>
    <col min="8" max="8" width="17" customWidth="1"/>
    <col min="9" max="9" width="15.5703125" hidden="1" customWidth="1"/>
    <col min="10" max="10" width="14.42578125" hidden="1" customWidth="1"/>
    <col min="11" max="11" width="15.85546875" customWidth="1"/>
    <col min="12" max="12" width="16.140625" hidden="1" customWidth="1"/>
    <col min="13" max="13" width="14.7109375" hidden="1" customWidth="1"/>
    <col min="14" max="14" width="16" customWidth="1"/>
    <col min="15" max="15" width="15.85546875" hidden="1" customWidth="1"/>
    <col min="16" max="16" width="14.5703125" hidden="1" customWidth="1"/>
    <col min="17" max="17" width="15.85546875" customWidth="1"/>
    <col min="18" max="18" width="15.85546875" hidden="1" customWidth="1"/>
    <col min="19" max="19" width="14.5703125" hidden="1" customWidth="1"/>
    <col min="20" max="20" width="15.5703125" customWidth="1"/>
    <col min="21" max="21" width="15.7109375" customWidth="1"/>
    <col min="22" max="22" width="9.85546875" customWidth="1"/>
  </cols>
  <sheetData>
    <row r="1" spans="1:23" s="9" customFormat="1" ht="15" customHeigh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s="9" customFormat="1" x14ac:dyDescent="0.2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8"/>
    </row>
    <row r="3" spans="1:23" s="9" customFormat="1" ht="15" customHeight="1" x14ac:dyDescent="0.2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8"/>
    </row>
    <row r="4" spans="1:23" s="9" customFormat="1" ht="15" customHeight="1" x14ac:dyDescent="0.25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3" s="9" customFormat="1" ht="15" customHeight="1" x14ac:dyDescent="0.25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8"/>
    </row>
    <row r="6" spans="1:23" s="9" customFormat="1" ht="15" customHeight="1" x14ac:dyDescent="0.25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8"/>
    </row>
    <row r="7" spans="1:23" ht="21" customHeight="1" x14ac:dyDescent="0.25">
      <c r="A7" s="1" t="s">
        <v>6</v>
      </c>
      <c r="B7" s="1" t="s">
        <v>279</v>
      </c>
      <c r="C7" s="1" t="s">
        <v>7</v>
      </c>
      <c r="D7" s="1" t="s">
        <v>280</v>
      </c>
      <c r="E7" s="1" t="s">
        <v>281</v>
      </c>
      <c r="F7" s="1" t="s">
        <v>288</v>
      </c>
      <c r="G7" s="26" t="s">
        <v>289</v>
      </c>
      <c r="H7" s="1" t="s">
        <v>282</v>
      </c>
      <c r="I7" s="1" t="s">
        <v>290</v>
      </c>
      <c r="J7" s="1" t="s">
        <v>291</v>
      </c>
      <c r="K7" s="1" t="s">
        <v>292</v>
      </c>
      <c r="L7" s="1" t="s">
        <v>293</v>
      </c>
      <c r="M7" s="1" t="s">
        <v>294</v>
      </c>
      <c r="N7" s="1" t="s">
        <v>295</v>
      </c>
      <c r="O7" s="1" t="s">
        <v>296</v>
      </c>
      <c r="P7" s="1" t="s">
        <v>297</v>
      </c>
      <c r="Q7" s="1" t="s">
        <v>298</v>
      </c>
      <c r="R7" s="1" t="s">
        <v>299</v>
      </c>
      <c r="S7" s="1" t="s">
        <v>300</v>
      </c>
      <c r="T7" s="1" t="s">
        <v>301</v>
      </c>
      <c r="U7" s="1" t="s">
        <v>302</v>
      </c>
      <c r="V7" s="1" t="s">
        <v>303</v>
      </c>
    </row>
    <row r="8" spans="1:23" ht="16.5" customHeight="1" x14ac:dyDescent="0.25">
      <c r="A8" s="14" t="s">
        <v>105</v>
      </c>
      <c r="B8" s="14" t="s">
        <v>8</v>
      </c>
      <c r="C8" s="14" t="s">
        <v>9</v>
      </c>
      <c r="D8" s="15">
        <v>11423186079</v>
      </c>
      <c r="E8" s="15">
        <v>695002192.53999996</v>
      </c>
      <c r="F8" s="15">
        <v>189284677</v>
      </c>
      <c r="G8" s="15">
        <v>189284677</v>
      </c>
      <c r="H8" s="15">
        <v>12118188271.540001</v>
      </c>
      <c r="I8" s="15">
        <v>9382760487.6000004</v>
      </c>
      <c r="J8" s="15">
        <v>237981286</v>
      </c>
      <c r="K8" s="15">
        <v>9620741773.6000004</v>
      </c>
      <c r="L8" s="15">
        <v>7617810500.6000004</v>
      </c>
      <c r="M8" s="15">
        <v>795816474</v>
      </c>
      <c r="N8" s="15">
        <v>8413626974.6000004</v>
      </c>
      <c r="O8" s="15">
        <v>3037833090.5999999</v>
      </c>
      <c r="P8" s="15">
        <v>882044271</v>
      </c>
      <c r="Q8" s="15">
        <v>3919877361.5999999</v>
      </c>
      <c r="R8" s="15">
        <v>2955146880.73</v>
      </c>
      <c r="S8" s="15">
        <v>873217882.87</v>
      </c>
      <c r="T8" s="15">
        <v>3828364763.5999999</v>
      </c>
      <c r="U8" s="15">
        <v>3704561296.9400001</v>
      </c>
      <c r="V8" s="15">
        <f>+N8/H8*100</f>
        <v>69.429743011665408</v>
      </c>
    </row>
    <row r="9" spans="1:23" ht="16.5" customHeight="1" x14ac:dyDescent="0.25">
      <c r="A9" s="27" t="s">
        <v>106</v>
      </c>
      <c r="B9" s="27" t="s">
        <v>8</v>
      </c>
      <c r="C9" s="27" t="s">
        <v>10</v>
      </c>
      <c r="D9" s="28">
        <v>2347894900</v>
      </c>
      <c r="E9" s="29">
        <v>0</v>
      </c>
      <c r="F9" s="28">
        <v>61194666</v>
      </c>
      <c r="G9" s="28">
        <v>61194666</v>
      </c>
      <c r="H9" s="28">
        <v>2347894900</v>
      </c>
      <c r="I9" s="28">
        <v>1167484016.5999999</v>
      </c>
      <c r="J9" s="28">
        <v>140250672</v>
      </c>
      <c r="K9" s="28">
        <v>1307734688.5999999</v>
      </c>
      <c r="L9" s="28">
        <v>1139586996.5999999</v>
      </c>
      <c r="M9" s="28">
        <v>147945583</v>
      </c>
      <c r="N9" s="28">
        <v>1287532579.5999999</v>
      </c>
      <c r="O9" s="28">
        <v>954746590.60000002</v>
      </c>
      <c r="P9" s="28">
        <v>172876470</v>
      </c>
      <c r="Q9" s="28">
        <v>1127623060.5999999</v>
      </c>
      <c r="R9" s="28">
        <v>878300155.73000002</v>
      </c>
      <c r="S9" s="28">
        <v>161810306.87</v>
      </c>
      <c r="T9" s="28">
        <v>1040110462.6</v>
      </c>
      <c r="U9" s="28">
        <v>1060362320.4</v>
      </c>
      <c r="V9" s="30">
        <f t="shared" ref="V9:V36" si="0">+N9/H9*100</f>
        <v>54.837743358955294</v>
      </c>
    </row>
    <row r="10" spans="1:23" ht="16.5" customHeight="1" x14ac:dyDescent="0.25">
      <c r="A10" s="2" t="s">
        <v>107</v>
      </c>
      <c r="B10" s="2" t="s">
        <v>8</v>
      </c>
      <c r="C10" s="2" t="s">
        <v>11</v>
      </c>
      <c r="D10" s="3">
        <v>2113747300</v>
      </c>
      <c r="E10" s="4">
        <v>0</v>
      </c>
      <c r="F10" s="3">
        <v>29194666</v>
      </c>
      <c r="G10" s="3">
        <v>21148366</v>
      </c>
      <c r="H10" s="3">
        <v>2121793600</v>
      </c>
      <c r="I10" s="3">
        <v>1074499645.5999999</v>
      </c>
      <c r="J10" s="3">
        <v>139317272</v>
      </c>
      <c r="K10" s="3">
        <v>1213816917.5999999</v>
      </c>
      <c r="L10" s="3">
        <v>1074499645.5999999</v>
      </c>
      <c r="M10" s="3">
        <v>139317272</v>
      </c>
      <c r="N10" s="3">
        <v>1213816917.5999999</v>
      </c>
      <c r="O10" s="3">
        <v>923399645.60000002</v>
      </c>
      <c r="P10" s="3">
        <v>163057272</v>
      </c>
      <c r="Q10" s="3">
        <v>1086456917.5999999</v>
      </c>
      <c r="R10" s="3">
        <v>849531690.73000002</v>
      </c>
      <c r="S10" s="3">
        <v>151991108.87</v>
      </c>
      <c r="T10" s="3">
        <v>1001522799.6</v>
      </c>
      <c r="U10" s="3">
        <v>907976682.39999998</v>
      </c>
      <c r="V10" s="15">
        <f t="shared" si="0"/>
        <v>57.207115602573211</v>
      </c>
    </row>
    <row r="11" spans="1:23" ht="22.5" x14ac:dyDescent="0.25">
      <c r="A11" s="2" t="s">
        <v>108</v>
      </c>
      <c r="B11" s="2" t="s">
        <v>8</v>
      </c>
      <c r="C11" s="2" t="s">
        <v>109</v>
      </c>
      <c r="D11" s="3">
        <v>1404514500</v>
      </c>
      <c r="E11" s="4">
        <v>0</v>
      </c>
      <c r="F11" s="4">
        <v>0</v>
      </c>
      <c r="G11" s="3">
        <v>11000000</v>
      </c>
      <c r="H11" s="3">
        <v>1393514500</v>
      </c>
      <c r="I11" s="3">
        <v>625519873.60000002</v>
      </c>
      <c r="J11" s="3">
        <v>103281896</v>
      </c>
      <c r="K11" s="3">
        <v>728801769.60000002</v>
      </c>
      <c r="L11" s="3">
        <v>625519873.60000002</v>
      </c>
      <c r="M11" s="3">
        <v>103281896</v>
      </c>
      <c r="N11" s="3">
        <v>728801769.60000002</v>
      </c>
      <c r="O11" s="3">
        <v>625519873.60000002</v>
      </c>
      <c r="P11" s="3">
        <v>103281896</v>
      </c>
      <c r="Q11" s="3">
        <v>728801769.60000002</v>
      </c>
      <c r="R11" s="3">
        <v>622444305.73000002</v>
      </c>
      <c r="S11" s="3">
        <v>96175895.870000005</v>
      </c>
      <c r="T11" s="3">
        <v>718620201.60000002</v>
      </c>
      <c r="U11" s="3">
        <v>664712730.39999998</v>
      </c>
      <c r="V11" s="15">
        <f t="shared" si="0"/>
        <v>52.299546908195069</v>
      </c>
    </row>
    <row r="12" spans="1:23" ht="16.5" customHeight="1" x14ac:dyDescent="0.25">
      <c r="A12" s="5" t="s">
        <v>110</v>
      </c>
      <c r="B12" s="5" t="s">
        <v>14</v>
      </c>
      <c r="C12" s="5" t="s">
        <v>111</v>
      </c>
      <c r="D12" s="6">
        <v>1074699400</v>
      </c>
      <c r="E12" s="7">
        <v>0</v>
      </c>
      <c r="F12" s="7">
        <v>0</v>
      </c>
      <c r="G12" s="6">
        <v>1000000</v>
      </c>
      <c r="H12" s="6">
        <v>1073699400</v>
      </c>
      <c r="I12" s="6">
        <v>533916029.60000002</v>
      </c>
      <c r="J12" s="6">
        <v>92384858</v>
      </c>
      <c r="K12" s="6">
        <v>626300887.60000002</v>
      </c>
      <c r="L12" s="6">
        <v>533916029.60000002</v>
      </c>
      <c r="M12" s="6">
        <v>92384858</v>
      </c>
      <c r="N12" s="6">
        <v>626300887.60000002</v>
      </c>
      <c r="O12" s="6">
        <v>533916029.60000002</v>
      </c>
      <c r="P12" s="6">
        <v>92384858</v>
      </c>
      <c r="Q12" s="6">
        <v>626300887.60000002</v>
      </c>
      <c r="R12" s="6">
        <v>530840461.73000002</v>
      </c>
      <c r="S12" s="6">
        <v>89248565.870000005</v>
      </c>
      <c r="T12" s="6">
        <v>620089027.60000002</v>
      </c>
      <c r="U12" s="6">
        <v>447398512.39999998</v>
      </c>
      <c r="V12" s="25">
        <f t="shared" si="0"/>
        <v>58.331120199936784</v>
      </c>
    </row>
    <row r="13" spans="1:23" ht="16.5" customHeight="1" x14ac:dyDescent="0.25">
      <c r="A13" s="5" t="s">
        <v>112</v>
      </c>
      <c r="B13" s="5" t="s">
        <v>14</v>
      </c>
      <c r="C13" s="5" t="s">
        <v>113</v>
      </c>
      <c r="D13" s="6">
        <v>91706100</v>
      </c>
      <c r="E13" s="7">
        <v>0</v>
      </c>
      <c r="F13" s="7">
        <v>0</v>
      </c>
      <c r="G13" s="6">
        <v>1000000</v>
      </c>
      <c r="H13" s="6">
        <v>90706100</v>
      </c>
      <c r="I13" s="6">
        <v>44341411</v>
      </c>
      <c r="J13" s="7">
        <v>0</v>
      </c>
      <c r="K13" s="6">
        <v>44341411</v>
      </c>
      <c r="L13" s="6">
        <v>44341411</v>
      </c>
      <c r="M13" s="7">
        <v>0</v>
      </c>
      <c r="N13" s="6">
        <v>44341411</v>
      </c>
      <c r="O13" s="6">
        <v>44341411</v>
      </c>
      <c r="P13" s="7">
        <v>0</v>
      </c>
      <c r="Q13" s="6">
        <v>44341411</v>
      </c>
      <c r="R13" s="6">
        <v>44341411</v>
      </c>
      <c r="S13" s="7">
        <v>0</v>
      </c>
      <c r="T13" s="6">
        <v>44341411</v>
      </c>
      <c r="U13" s="6">
        <v>46364689</v>
      </c>
      <c r="V13" s="25">
        <f t="shared" si="0"/>
        <v>48.88470676172826</v>
      </c>
    </row>
    <row r="14" spans="1:23" ht="16.5" customHeight="1" x14ac:dyDescent="0.25">
      <c r="A14" s="5" t="s">
        <v>114</v>
      </c>
      <c r="B14" s="5" t="s">
        <v>14</v>
      </c>
      <c r="C14" s="5" t="s">
        <v>115</v>
      </c>
      <c r="D14" s="6">
        <v>103487800</v>
      </c>
      <c r="E14" s="7">
        <v>0</v>
      </c>
      <c r="F14" s="7">
        <v>0</v>
      </c>
      <c r="G14" s="7">
        <v>0</v>
      </c>
      <c r="H14" s="6">
        <v>103487800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6">
        <v>103487800</v>
      </c>
      <c r="V14" s="25">
        <f t="shared" si="0"/>
        <v>0</v>
      </c>
    </row>
    <row r="15" spans="1:23" ht="16.5" customHeight="1" x14ac:dyDescent="0.25">
      <c r="A15" s="5" t="s">
        <v>116</v>
      </c>
      <c r="B15" s="5" t="s">
        <v>14</v>
      </c>
      <c r="C15" s="5" t="s">
        <v>117</v>
      </c>
      <c r="D15" s="6">
        <v>49674100</v>
      </c>
      <c r="E15" s="7">
        <v>0</v>
      </c>
      <c r="F15" s="7">
        <v>0</v>
      </c>
      <c r="G15" s="7">
        <v>0</v>
      </c>
      <c r="H15" s="6">
        <v>49674100</v>
      </c>
      <c r="I15" s="6">
        <v>19357309</v>
      </c>
      <c r="J15" s="6">
        <v>6845776</v>
      </c>
      <c r="K15" s="6">
        <v>26203085</v>
      </c>
      <c r="L15" s="6">
        <v>19357309</v>
      </c>
      <c r="M15" s="6">
        <v>6845776</v>
      </c>
      <c r="N15" s="6">
        <v>26203085</v>
      </c>
      <c r="O15" s="6">
        <v>19357309</v>
      </c>
      <c r="P15" s="6">
        <v>6845776</v>
      </c>
      <c r="Q15" s="6">
        <v>26203085</v>
      </c>
      <c r="R15" s="6">
        <v>19357309</v>
      </c>
      <c r="S15" s="6">
        <v>3301532</v>
      </c>
      <c r="T15" s="6">
        <v>22658841</v>
      </c>
      <c r="U15" s="6">
        <v>23471015</v>
      </c>
      <c r="V15" s="25">
        <f t="shared" si="0"/>
        <v>52.749994463915804</v>
      </c>
    </row>
    <row r="16" spans="1:23" ht="16.5" customHeight="1" x14ac:dyDescent="0.25">
      <c r="A16" s="5" t="s">
        <v>118</v>
      </c>
      <c r="B16" s="5" t="s">
        <v>14</v>
      </c>
      <c r="C16" s="5" t="s">
        <v>119</v>
      </c>
      <c r="D16" s="6">
        <v>31187500</v>
      </c>
      <c r="E16" s="7">
        <v>0</v>
      </c>
      <c r="F16" s="7">
        <v>0</v>
      </c>
      <c r="G16" s="7">
        <v>0</v>
      </c>
      <c r="H16" s="6">
        <v>31187500</v>
      </c>
      <c r="I16" s="6">
        <v>25575836</v>
      </c>
      <c r="J16" s="6">
        <v>3229470</v>
      </c>
      <c r="K16" s="6">
        <v>28805306</v>
      </c>
      <c r="L16" s="6">
        <v>25575836</v>
      </c>
      <c r="M16" s="6">
        <v>3229470</v>
      </c>
      <c r="N16" s="6">
        <v>28805306</v>
      </c>
      <c r="O16" s="6">
        <v>25575836</v>
      </c>
      <c r="P16" s="6">
        <v>3229470</v>
      </c>
      <c r="Q16" s="6">
        <v>28805306</v>
      </c>
      <c r="R16" s="6">
        <v>25575836</v>
      </c>
      <c r="S16" s="6">
        <v>3229470</v>
      </c>
      <c r="T16" s="6">
        <v>28805306</v>
      </c>
      <c r="U16" s="6">
        <v>2382194</v>
      </c>
      <c r="V16" s="25">
        <f t="shared" si="0"/>
        <v>92.361702605210411</v>
      </c>
    </row>
    <row r="17" spans="1:22" ht="16.5" customHeight="1" x14ac:dyDescent="0.25">
      <c r="A17" s="5" t="s">
        <v>120</v>
      </c>
      <c r="B17" s="5" t="s">
        <v>14</v>
      </c>
      <c r="C17" s="5" t="s">
        <v>121</v>
      </c>
      <c r="D17" s="6">
        <v>5940500</v>
      </c>
      <c r="E17" s="7">
        <v>0</v>
      </c>
      <c r="F17" s="7">
        <v>0</v>
      </c>
      <c r="G17" s="7">
        <v>0</v>
      </c>
      <c r="H17" s="6">
        <v>5940500</v>
      </c>
      <c r="I17" s="6">
        <v>2329288</v>
      </c>
      <c r="J17" s="6">
        <v>821792</v>
      </c>
      <c r="K17" s="6">
        <v>3151080</v>
      </c>
      <c r="L17" s="6">
        <v>2329288</v>
      </c>
      <c r="M17" s="6">
        <v>821792</v>
      </c>
      <c r="N17" s="6">
        <v>3151080</v>
      </c>
      <c r="O17" s="6">
        <v>2329288</v>
      </c>
      <c r="P17" s="6">
        <v>821792</v>
      </c>
      <c r="Q17" s="6">
        <v>3151080</v>
      </c>
      <c r="R17" s="6">
        <v>2329288</v>
      </c>
      <c r="S17" s="6">
        <v>396328</v>
      </c>
      <c r="T17" s="6">
        <v>2725616</v>
      </c>
      <c r="U17" s="6">
        <v>2789420</v>
      </c>
      <c r="V17" s="25">
        <f t="shared" si="0"/>
        <v>53.04401986364784</v>
      </c>
    </row>
    <row r="18" spans="1:22" ht="22.5" x14ac:dyDescent="0.25">
      <c r="A18" s="5" t="s">
        <v>122</v>
      </c>
      <c r="B18" s="5" t="s">
        <v>14</v>
      </c>
      <c r="C18" s="5" t="s">
        <v>123</v>
      </c>
      <c r="D18" s="6">
        <v>34342900</v>
      </c>
      <c r="E18" s="7">
        <v>0</v>
      </c>
      <c r="F18" s="7">
        <v>0</v>
      </c>
      <c r="G18" s="6">
        <v>9000000</v>
      </c>
      <c r="H18" s="6">
        <v>25342900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6">
        <v>25342900</v>
      </c>
      <c r="V18" s="25">
        <f t="shared" si="0"/>
        <v>0</v>
      </c>
    </row>
    <row r="19" spans="1:22" ht="16.5" customHeight="1" x14ac:dyDescent="0.25">
      <c r="A19" s="5" t="s">
        <v>124</v>
      </c>
      <c r="B19" s="5" t="s">
        <v>14</v>
      </c>
      <c r="C19" s="5" t="s">
        <v>125</v>
      </c>
      <c r="D19" s="6">
        <v>13476200</v>
      </c>
      <c r="E19" s="7">
        <v>0</v>
      </c>
      <c r="F19" s="7">
        <v>0</v>
      </c>
      <c r="G19" s="7">
        <v>0</v>
      </c>
      <c r="H19" s="6">
        <v>13476200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6">
        <v>13476200</v>
      </c>
      <c r="V19" s="25">
        <f t="shared" si="0"/>
        <v>0</v>
      </c>
    </row>
    <row r="20" spans="1:22" ht="22.5" x14ac:dyDescent="0.25">
      <c r="A20" s="2" t="s">
        <v>126</v>
      </c>
      <c r="B20" s="2" t="s">
        <v>8</v>
      </c>
      <c r="C20" s="2" t="s">
        <v>12</v>
      </c>
      <c r="D20" s="3">
        <v>232780000</v>
      </c>
      <c r="E20" s="4">
        <v>0</v>
      </c>
      <c r="F20" s="3">
        <v>28434666</v>
      </c>
      <c r="G20" s="4">
        <v>0</v>
      </c>
      <c r="H20" s="3">
        <v>261214666</v>
      </c>
      <c r="I20" s="3">
        <v>247208000</v>
      </c>
      <c r="J20" s="4">
        <v>0</v>
      </c>
      <c r="K20" s="3">
        <v>247208000</v>
      </c>
      <c r="L20" s="3">
        <v>247208000</v>
      </c>
      <c r="M20" s="4">
        <v>0</v>
      </c>
      <c r="N20" s="3">
        <v>247208000</v>
      </c>
      <c r="O20" s="3">
        <v>96108000</v>
      </c>
      <c r="P20" s="3">
        <v>23740000</v>
      </c>
      <c r="Q20" s="3">
        <v>119848000</v>
      </c>
      <c r="R20" s="3">
        <v>96108000</v>
      </c>
      <c r="S20" s="3">
        <v>23740000</v>
      </c>
      <c r="T20" s="3">
        <v>119848000</v>
      </c>
      <c r="U20" s="3">
        <v>14006666</v>
      </c>
      <c r="V20" s="15">
        <f>+N20/H20*100</f>
        <v>94.637871519817338</v>
      </c>
    </row>
    <row r="21" spans="1:22" ht="16.5" customHeight="1" x14ac:dyDescent="0.25">
      <c r="A21" s="5" t="s">
        <v>127</v>
      </c>
      <c r="B21" s="5" t="s">
        <v>14</v>
      </c>
      <c r="C21" s="5" t="s">
        <v>13</v>
      </c>
      <c r="D21" s="6">
        <v>55430000</v>
      </c>
      <c r="E21" s="7">
        <v>0</v>
      </c>
      <c r="F21" s="6">
        <v>8478000</v>
      </c>
      <c r="G21" s="7">
        <v>0</v>
      </c>
      <c r="H21" s="6">
        <v>63908000</v>
      </c>
      <c r="I21" s="6">
        <v>63908000</v>
      </c>
      <c r="J21" s="7">
        <v>0</v>
      </c>
      <c r="K21" s="6">
        <v>63908000</v>
      </c>
      <c r="L21" s="6">
        <v>63908000</v>
      </c>
      <c r="M21" s="7">
        <v>0</v>
      </c>
      <c r="N21" s="6">
        <v>63908000</v>
      </c>
      <c r="O21" s="6">
        <v>21458000</v>
      </c>
      <c r="P21" s="6">
        <v>4820000</v>
      </c>
      <c r="Q21" s="6">
        <v>26278000</v>
      </c>
      <c r="R21" s="6">
        <v>21458000</v>
      </c>
      <c r="S21" s="6">
        <v>4820000</v>
      </c>
      <c r="T21" s="6">
        <v>26278000</v>
      </c>
      <c r="U21" s="7">
        <v>0</v>
      </c>
      <c r="V21" s="25">
        <f t="shared" si="0"/>
        <v>100</v>
      </c>
    </row>
    <row r="22" spans="1:22" ht="16.5" customHeight="1" x14ac:dyDescent="0.25">
      <c r="A22" s="5" t="s">
        <v>128</v>
      </c>
      <c r="B22" s="5" t="s">
        <v>14</v>
      </c>
      <c r="C22" s="5" t="s">
        <v>15</v>
      </c>
      <c r="D22" s="6">
        <v>177350000</v>
      </c>
      <c r="E22" s="7">
        <v>0</v>
      </c>
      <c r="F22" s="6">
        <v>19956666</v>
      </c>
      <c r="G22" s="7">
        <v>0</v>
      </c>
      <c r="H22" s="6">
        <v>197306666</v>
      </c>
      <c r="I22" s="6">
        <v>183300000</v>
      </c>
      <c r="J22" s="7">
        <v>0</v>
      </c>
      <c r="K22" s="6">
        <v>183300000</v>
      </c>
      <c r="L22" s="6">
        <v>183300000</v>
      </c>
      <c r="M22" s="7">
        <v>0</v>
      </c>
      <c r="N22" s="6">
        <v>183300000</v>
      </c>
      <c r="O22" s="6">
        <v>74650000</v>
      </c>
      <c r="P22" s="6">
        <v>18920000</v>
      </c>
      <c r="Q22" s="6">
        <v>93570000</v>
      </c>
      <c r="R22" s="6">
        <v>74650000</v>
      </c>
      <c r="S22" s="6">
        <v>18920000</v>
      </c>
      <c r="T22" s="6">
        <v>93570000</v>
      </c>
      <c r="U22" s="6">
        <v>14006666</v>
      </c>
      <c r="V22" s="25">
        <f t="shared" si="0"/>
        <v>92.901068025750334</v>
      </c>
    </row>
    <row r="23" spans="1:22" ht="22.5" x14ac:dyDescent="0.25">
      <c r="A23" s="2" t="s">
        <v>129</v>
      </c>
      <c r="B23" s="2" t="s">
        <v>8</v>
      </c>
      <c r="C23" s="2" t="s">
        <v>16</v>
      </c>
      <c r="D23" s="3">
        <v>228282100</v>
      </c>
      <c r="E23" s="4">
        <v>0</v>
      </c>
      <c r="F23" s="4">
        <v>0</v>
      </c>
      <c r="G23" s="3">
        <v>5148366</v>
      </c>
      <c r="H23" s="3">
        <v>223133734</v>
      </c>
      <c r="I23" s="3">
        <v>83430746</v>
      </c>
      <c r="J23" s="3">
        <v>14759357</v>
      </c>
      <c r="K23" s="3">
        <v>98190103</v>
      </c>
      <c r="L23" s="3">
        <v>83430746</v>
      </c>
      <c r="M23" s="3">
        <v>14759357</v>
      </c>
      <c r="N23" s="3">
        <v>98190103</v>
      </c>
      <c r="O23" s="3">
        <v>83430746</v>
      </c>
      <c r="P23" s="3">
        <v>14759357</v>
      </c>
      <c r="Q23" s="3">
        <v>98190103</v>
      </c>
      <c r="R23" s="3">
        <v>56024000</v>
      </c>
      <c r="S23" s="3">
        <v>13348200</v>
      </c>
      <c r="T23" s="3">
        <v>69372200</v>
      </c>
      <c r="U23" s="3">
        <v>124943631</v>
      </c>
      <c r="V23" s="15">
        <f>+N23/H23*100</f>
        <v>44.005046318993614</v>
      </c>
    </row>
    <row r="24" spans="1:22" ht="16.5" customHeight="1" x14ac:dyDescent="0.25">
      <c r="A24" s="5" t="s">
        <v>130</v>
      </c>
      <c r="B24" s="5" t="s">
        <v>14</v>
      </c>
      <c r="C24" s="5" t="s">
        <v>17</v>
      </c>
      <c r="D24" s="6">
        <v>31619500</v>
      </c>
      <c r="E24" s="7">
        <v>0</v>
      </c>
      <c r="F24" s="7">
        <v>0</v>
      </c>
      <c r="G24" s="6">
        <v>2760000</v>
      </c>
      <c r="H24" s="6">
        <v>28859500</v>
      </c>
      <c r="I24" s="6">
        <v>12437200</v>
      </c>
      <c r="J24" s="6">
        <v>1950800</v>
      </c>
      <c r="K24" s="6">
        <v>14388000</v>
      </c>
      <c r="L24" s="6">
        <v>12437200</v>
      </c>
      <c r="M24" s="6">
        <v>1950800</v>
      </c>
      <c r="N24" s="6">
        <v>14388000</v>
      </c>
      <c r="O24" s="6">
        <v>12437200</v>
      </c>
      <c r="P24" s="6">
        <v>1950800</v>
      </c>
      <c r="Q24" s="6">
        <v>14388000</v>
      </c>
      <c r="R24" s="6">
        <v>10641300</v>
      </c>
      <c r="S24" s="6">
        <v>1795900</v>
      </c>
      <c r="T24" s="6">
        <v>12437200</v>
      </c>
      <c r="U24" s="6">
        <v>14471500</v>
      </c>
      <c r="V24" s="25">
        <f t="shared" si="0"/>
        <v>49.855333598988203</v>
      </c>
    </row>
    <row r="25" spans="1:22" ht="16.5" customHeight="1" x14ac:dyDescent="0.25">
      <c r="A25" s="5" t="s">
        <v>131</v>
      </c>
      <c r="B25" s="5" t="s">
        <v>14</v>
      </c>
      <c r="C25" s="5" t="s">
        <v>18</v>
      </c>
      <c r="D25" s="6">
        <v>70679200</v>
      </c>
      <c r="E25" s="7">
        <v>0</v>
      </c>
      <c r="F25" s="7">
        <v>0</v>
      </c>
      <c r="G25" s="6">
        <v>1000000</v>
      </c>
      <c r="H25" s="6">
        <v>69679200</v>
      </c>
      <c r="I25" s="6">
        <v>33639900</v>
      </c>
      <c r="J25" s="6">
        <v>6316100</v>
      </c>
      <c r="K25" s="6">
        <v>39956000</v>
      </c>
      <c r="L25" s="6">
        <v>33639900</v>
      </c>
      <c r="M25" s="6">
        <v>6316100</v>
      </c>
      <c r="N25" s="6">
        <v>39956000</v>
      </c>
      <c r="O25" s="6">
        <v>33639900</v>
      </c>
      <c r="P25" s="6">
        <v>6316100</v>
      </c>
      <c r="Q25" s="6">
        <v>39956000</v>
      </c>
      <c r="R25" s="6">
        <v>27824600</v>
      </c>
      <c r="S25" s="6">
        <v>5815300</v>
      </c>
      <c r="T25" s="6">
        <v>33639900</v>
      </c>
      <c r="U25" s="6">
        <v>29723200</v>
      </c>
      <c r="V25" s="25">
        <f t="shared" si="0"/>
        <v>57.342793832305773</v>
      </c>
    </row>
    <row r="26" spans="1:22" ht="16.5" customHeight="1" x14ac:dyDescent="0.25">
      <c r="A26" s="5" t="s">
        <v>132</v>
      </c>
      <c r="B26" s="5" t="s">
        <v>14</v>
      </c>
      <c r="C26" s="5" t="s">
        <v>19</v>
      </c>
      <c r="D26" s="6">
        <v>70341900</v>
      </c>
      <c r="E26" s="7">
        <v>0</v>
      </c>
      <c r="F26" s="7">
        <v>0</v>
      </c>
      <c r="G26" s="7">
        <v>0</v>
      </c>
      <c r="H26" s="6">
        <v>70341900</v>
      </c>
      <c r="I26" s="6">
        <v>14058546</v>
      </c>
      <c r="J26" s="6">
        <v>2395057</v>
      </c>
      <c r="K26" s="6">
        <v>16453603</v>
      </c>
      <c r="L26" s="6">
        <v>14058546</v>
      </c>
      <c r="M26" s="6">
        <v>2395057</v>
      </c>
      <c r="N26" s="6">
        <v>16453603</v>
      </c>
      <c r="O26" s="6">
        <v>14058546</v>
      </c>
      <c r="P26" s="6">
        <v>2395057</v>
      </c>
      <c r="Q26" s="6">
        <v>16453603</v>
      </c>
      <c r="R26" s="7">
        <v>0</v>
      </c>
      <c r="S26" s="7">
        <v>0</v>
      </c>
      <c r="T26" s="7">
        <v>0</v>
      </c>
      <c r="U26" s="6">
        <v>53888297</v>
      </c>
      <c r="V26" s="25">
        <f t="shared" si="0"/>
        <v>23.390899307525103</v>
      </c>
    </row>
    <row r="27" spans="1:22" ht="16.5" customHeight="1" x14ac:dyDescent="0.25">
      <c r="A27" s="5" t="s">
        <v>133</v>
      </c>
      <c r="B27" s="5" t="s">
        <v>14</v>
      </c>
      <c r="C27" s="5" t="s">
        <v>20</v>
      </c>
      <c r="D27" s="6">
        <v>55641500</v>
      </c>
      <c r="E27" s="7">
        <v>0</v>
      </c>
      <c r="F27" s="7">
        <v>0</v>
      </c>
      <c r="G27" s="6">
        <v>1388366</v>
      </c>
      <c r="H27" s="6">
        <v>54253134</v>
      </c>
      <c r="I27" s="6">
        <v>23295100</v>
      </c>
      <c r="J27" s="6">
        <v>4097400</v>
      </c>
      <c r="K27" s="6">
        <v>27392500</v>
      </c>
      <c r="L27" s="6">
        <v>23295100</v>
      </c>
      <c r="M27" s="6">
        <v>4097400</v>
      </c>
      <c r="N27" s="6">
        <v>27392500</v>
      </c>
      <c r="O27" s="6">
        <v>23295100</v>
      </c>
      <c r="P27" s="6">
        <v>4097400</v>
      </c>
      <c r="Q27" s="6">
        <v>27392500</v>
      </c>
      <c r="R27" s="6">
        <v>17558100</v>
      </c>
      <c r="S27" s="6">
        <v>5737000</v>
      </c>
      <c r="T27" s="6">
        <v>23295100</v>
      </c>
      <c r="U27" s="6">
        <v>26860634</v>
      </c>
      <c r="V27" s="25">
        <f t="shared" si="0"/>
        <v>50.490170761379424</v>
      </c>
    </row>
    <row r="28" spans="1:22" ht="22.5" x14ac:dyDescent="0.25">
      <c r="A28" s="2" t="s">
        <v>134</v>
      </c>
      <c r="B28" s="2" t="s">
        <v>8</v>
      </c>
      <c r="C28" s="2" t="s">
        <v>21</v>
      </c>
      <c r="D28" s="3">
        <v>248170700</v>
      </c>
      <c r="E28" s="4">
        <v>0</v>
      </c>
      <c r="F28" s="3">
        <v>760000</v>
      </c>
      <c r="G28" s="3">
        <v>5000000</v>
      </c>
      <c r="H28" s="3">
        <v>243930700</v>
      </c>
      <c r="I28" s="3">
        <v>118341026</v>
      </c>
      <c r="J28" s="3">
        <v>21276019</v>
      </c>
      <c r="K28" s="3">
        <v>139617045</v>
      </c>
      <c r="L28" s="3">
        <v>118341026</v>
      </c>
      <c r="M28" s="3">
        <v>21276019</v>
      </c>
      <c r="N28" s="3">
        <v>139617045</v>
      </c>
      <c r="O28" s="3">
        <v>118341026</v>
      </c>
      <c r="P28" s="3">
        <v>21276019</v>
      </c>
      <c r="Q28" s="3">
        <v>139617045</v>
      </c>
      <c r="R28" s="3">
        <v>74955385</v>
      </c>
      <c r="S28" s="3">
        <v>18727013</v>
      </c>
      <c r="T28" s="3">
        <v>93682398</v>
      </c>
      <c r="U28" s="3">
        <v>104313655</v>
      </c>
      <c r="V28" s="15">
        <f>+N28/H28*100</f>
        <v>57.23635647337543</v>
      </c>
    </row>
    <row r="29" spans="1:22" ht="16.5" customHeight="1" x14ac:dyDescent="0.25">
      <c r="A29" s="5" t="s">
        <v>135</v>
      </c>
      <c r="B29" s="5" t="s">
        <v>14</v>
      </c>
      <c r="C29" s="5" t="s">
        <v>22</v>
      </c>
      <c r="D29" s="6">
        <v>101465600</v>
      </c>
      <c r="E29" s="7">
        <v>0</v>
      </c>
      <c r="F29" s="6">
        <v>760000</v>
      </c>
      <c r="G29" s="7">
        <v>0</v>
      </c>
      <c r="H29" s="6">
        <v>102225600</v>
      </c>
      <c r="I29" s="6">
        <v>49141000</v>
      </c>
      <c r="J29" s="6">
        <v>9612000</v>
      </c>
      <c r="K29" s="6">
        <v>58753000</v>
      </c>
      <c r="L29" s="6">
        <v>49141000</v>
      </c>
      <c r="M29" s="6">
        <v>9612000</v>
      </c>
      <c r="N29" s="6">
        <v>58753000</v>
      </c>
      <c r="O29" s="6">
        <v>49141000</v>
      </c>
      <c r="P29" s="6">
        <v>9612000</v>
      </c>
      <c r="Q29" s="6">
        <v>58753000</v>
      </c>
      <c r="R29" s="6">
        <v>40291800</v>
      </c>
      <c r="S29" s="6">
        <v>8849200</v>
      </c>
      <c r="T29" s="6">
        <v>49141000</v>
      </c>
      <c r="U29" s="6">
        <v>43472600</v>
      </c>
      <c r="V29" s="25">
        <f t="shared" si="0"/>
        <v>57.473861733264464</v>
      </c>
    </row>
    <row r="30" spans="1:22" ht="16.5" customHeight="1" x14ac:dyDescent="0.25">
      <c r="A30" s="5" t="s">
        <v>136</v>
      </c>
      <c r="B30" s="5" t="s">
        <v>14</v>
      </c>
      <c r="C30" s="5" t="s">
        <v>18</v>
      </c>
      <c r="D30" s="6">
        <v>23589400</v>
      </c>
      <c r="E30" s="7">
        <v>0</v>
      </c>
      <c r="F30" s="7">
        <v>0</v>
      </c>
      <c r="G30" s="6">
        <v>1000000</v>
      </c>
      <c r="H30" s="6">
        <v>22589400</v>
      </c>
      <c r="I30" s="6">
        <v>9972600</v>
      </c>
      <c r="J30" s="6">
        <v>1871900</v>
      </c>
      <c r="K30" s="6">
        <v>11844500</v>
      </c>
      <c r="L30" s="6">
        <v>9972600</v>
      </c>
      <c r="M30" s="6">
        <v>1871900</v>
      </c>
      <c r="N30" s="6">
        <v>11844500</v>
      </c>
      <c r="O30" s="6">
        <v>9972600</v>
      </c>
      <c r="P30" s="6">
        <v>1871900</v>
      </c>
      <c r="Q30" s="6">
        <v>11844500</v>
      </c>
      <c r="R30" s="6">
        <v>8248800</v>
      </c>
      <c r="S30" s="6">
        <v>1723800</v>
      </c>
      <c r="T30" s="6">
        <v>9972600</v>
      </c>
      <c r="U30" s="6">
        <v>10744900</v>
      </c>
      <c r="V30" s="25">
        <f t="shared" si="0"/>
        <v>52.433884919475503</v>
      </c>
    </row>
    <row r="31" spans="1:22" ht="16.5" customHeight="1" x14ac:dyDescent="0.25">
      <c r="A31" s="5" t="s">
        <v>137</v>
      </c>
      <c r="B31" s="5" t="s">
        <v>14</v>
      </c>
      <c r="C31" s="5" t="s">
        <v>23</v>
      </c>
      <c r="D31" s="6">
        <v>41959500</v>
      </c>
      <c r="E31" s="7">
        <v>0</v>
      </c>
      <c r="F31" s="7">
        <v>0</v>
      </c>
      <c r="G31" s="7">
        <v>0</v>
      </c>
      <c r="H31" s="6">
        <v>41959500</v>
      </c>
      <c r="I31" s="6">
        <v>27563026</v>
      </c>
      <c r="J31" s="6">
        <v>4195719</v>
      </c>
      <c r="K31" s="6">
        <v>31758745</v>
      </c>
      <c r="L31" s="6">
        <v>27563026</v>
      </c>
      <c r="M31" s="6">
        <v>4195719</v>
      </c>
      <c r="N31" s="6">
        <v>31758745</v>
      </c>
      <c r="O31" s="6">
        <v>27563026</v>
      </c>
      <c r="P31" s="6">
        <v>4195719</v>
      </c>
      <c r="Q31" s="6">
        <v>31758745</v>
      </c>
      <c r="R31" s="6">
        <v>2370385</v>
      </c>
      <c r="S31" s="6">
        <v>529613</v>
      </c>
      <c r="T31" s="6">
        <v>2899998</v>
      </c>
      <c r="U31" s="6">
        <v>10200755</v>
      </c>
      <c r="V31" s="25">
        <f t="shared" si="0"/>
        <v>75.689045389006054</v>
      </c>
    </row>
    <row r="32" spans="1:22" ht="16.5" customHeight="1" x14ac:dyDescent="0.25">
      <c r="A32" s="5" t="s">
        <v>138</v>
      </c>
      <c r="B32" s="5" t="s">
        <v>14</v>
      </c>
      <c r="C32" s="5" t="s">
        <v>24</v>
      </c>
      <c r="D32" s="6">
        <v>11604300</v>
      </c>
      <c r="E32" s="7">
        <v>0</v>
      </c>
      <c r="F32" s="7">
        <v>0</v>
      </c>
      <c r="G32" s="6">
        <v>2000000</v>
      </c>
      <c r="H32" s="6">
        <v>9604300</v>
      </c>
      <c r="I32" s="6">
        <v>2540800</v>
      </c>
      <c r="J32" s="6">
        <v>473300</v>
      </c>
      <c r="K32" s="6">
        <v>3014100</v>
      </c>
      <c r="L32" s="6">
        <v>2540800</v>
      </c>
      <c r="M32" s="6">
        <v>473300</v>
      </c>
      <c r="N32" s="6">
        <v>3014100</v>
      </c>
      <c r="O32" s="6">
        <v>2540800</v>
      </c>
      <c r="P32" s="6">
        <v>473300</v>
      </c>
      <c r="Q32" s="6">
        <v>3014100</v>
      </c>
      <c r="R32" s="6">
        <v>2092800</v>
      </c>
      <c r="S32" s="6">
        <v>452400</v>
      </c>
      <c r="T32" s="6">
        <v>2545200</v>
      </c>
      <c r="U32" s="6">
        <v>6590200</v>
      </c>
      <c r="V32" s="25">
        <f t="shared" si="0"/>
        <v>31.382818112720344</v>
      </c>
    </row>
    <row r="33" spans="1:22" ht="16.5" customHeight="1" x14ac:dyDescent="0.25">
      <c r="A33" s="5" t="s">
        <v>139</v>
      </c>
      <c r="B33" s="5" t="s">
        <v>14</v>
      </c>
      <c r="C33" s="5" t="s">
        <v>25</v>
      </c>
      <c r="D33" s="6">
        <v>41731100</v>
      </c>
      <c r="E33" s="7">
        <v>0</v>
      </c>
      <c r="F33" s="7">
        <v>0</v>
      </c>
      <c r="G33" s="6">
        <v>2000000</v>
      </c>
      <c r="H33" s="6">
        <v>39731100</v>
      </c>
      <c r="I33" s="6">
        <v>17473000</v>
      </c>
      <c r="J33" s="6">
        <v>3073300</v>
      </c>
      <c r="K33" s="6">
        <v>20546300</v>
      </c>
      <c r="L33" s="6">
        <v>17473000</v>
      </c>
      <c r="M33" s="6">
        <v>3073300</v>
      </c>
      <c r="N33" s="6">
        <v>20546300</v>
      </c>
      <c r="O33" s="6">
        <v>17473000</v>
      </c>
      <c r="P33" s="6">
        <v>3073300</v>
      </c>
      <c r="Q33" s="6">
        <v>20546300</v>
      </c>
      <c r="R33" s="6">
        <v>13170100</v>
      </c>
      <c r="S33" s="6">
        <v>4302900</v>
      </c>
      <c r="T33" s="6">
        <v>17473000</v>
      </c>
      <c r="U33" s="6">
        <v>19184800</v>
      </c>
      <c r="V33" s="25">
        <f t="shared" si="0"/>
        <v>51.713393286367605</v>
      </c>
    </row>
    <row r="34" spans="1:22" ht="16.5" customHeight="1" x14ac:dyDescent="0.25">
      <c r="A34" s="5" t="s">
        <v>140</v>
      </c>
      <c r="B34" s="5" t="s">
        <v>14</v>
      </c>
      <c r="C34" s="5" t="s">
        <v>26</v>
      </c>
      <c r="D34" s="6">
        <v>6955200</v>
      </c>
      <c r="E34" s="7">
        <v>0</v>
      </c>
      <c r="F34" s="7">
        <v>0</v>
      </c>
      <c r="G34" s="7">
        <v>0</v>
      </c>
      <c r="H34" s="6">
        <v>6955200</v>
      </c>
      <c r="I34" s="6">
        <v>6955200</v>
      </c>
      <c r="J34" s="7">
        <v>0</v>
      </c>
      <c r="K34" s="6">
        <v>6955200</v>
      </c>
      <c r="L34" s="6">
        <v>6955200</v>
      </c>
      <c r="M34" s="7">
        <v>0</v>
      </c>
      <c r="N34" s="6">
        <v>6955200</v>
      </c>
      <c r="O34" s="6">
        <v>6955200</v>
      </c>
      <c r="P34" s="7">
        <v>0</v>
      </c>
      <c r="Q34" s="6">
        <v>6955200</v>
      </c>
      <c r="R34" s="6">
        <v>6955200</v>
      </c>
      <c r="S34" s="7">
        <v>0</v>
      </c>
      <c r="T34" s="6">
        <v>6955200</v>
      </c>
      <c r="U34" s="7">
        <v>0</v>
      </c>
      <c r="V34" s="25">
        <f t="shared" si="0"/>
        <v>100</v>
      </c>
    </row>
    <row r="35" spans="1:22" ht="16.5" customHeight="1" x14ac:dyDescent="0.25">
      <c r="A35" s="5" t="s">
        <v>141</v>
      </c>
      <c r="B35" s="5" t="s">
        <v>14</v>
      </c>
      <c r="C35" s="5" t="s">
        <v>27</v>
      </c>
      <c r="D35" s="6">
        <v>6955200</v>
      </c>
      <c r="E35" s="7">
        <v>0</v>
      </c>
      <c r="F35" s="7">
        <v>0</v>
      </c>
      <c r="G35" s="7">
        <v>0</v>
      </c>
      <c r="H35" s="6">
        <v>6955200</v>
      </c>
      <c r="I35" s="6">
        <v>4573100</v>
      </c>
      <c r="J35" s="6">
        <v>2049800</v>
      </c>
      <c r="K35" s="6">
        <v>6622900</v>
      </c>
      <c r="L35" s="6">
        <v>4573100</v>
      </c>
      <c r="M35" s="6">
        <v>2049800</v>
      </c>
      <c r="N35" s="6">
        <v>6622900</v>
      </c>
      <c r="O35" s="6">
        <v>4573100</v>
      </c>
      <c r="P35" s="6">
        <v>2049800</v>
      </c>
      <c r="Q35" s="6">
        <v>6622900</v>
      </c>
      <c r="R35" s="6">
        <v>1704000</v>
      </c>
      <c r="S35" s="6">
        <v>2869100</v>
      </c>
      <c r="T35" s="6">
        <v>4573100</v>
      </c>
      <c r="U35" s="6">
        <v>332300</v>
      </c>
      <c r="V35" s="25">
        <f t="shared" si="0"/>
        <v>95.222279733149293</v>
      </c>
    </row>
    <row r="36" spans="1:22" ht="16.5" customHeight="1" x14ac:dyDescent="0.25">
      <c r="A36" s="5" t="s">
        <v>142</v>
      </c>
      <c r="B36" s="5" t="s">
        <v>14</v>
      </c>
      <c r="C36" s="5" t="s">
        <v>28</v>
      </c>
      <c r="D36" s="6">
        <v>13910400</v>
      </c>
      <c r="E36" s="7">
        <v>0</v>
      </c>
      <c r="F36" s="7">
        <v>0</v>
      </c>
      <c r="G36" s="7">
        <v>0</v>
      </c>
      <c r="H36" s="6">
        <v>13910400</v>
      </c>
      <c r="I36" s="6">
        <v>122300</v>
      </c>
      <c r="J36" s="7">
        <v>0</v>
      </c>
      <c r="K36" s="6">
        <v>122300</v>
      </c>
      <c r="L36" s="6">
        <v>122300</v>
      </c>
      <c r="M36" s="7">
        <v>0</v>
      </c>
      <c r="N36" s="6">
        <v>122300</v>
      </c>
      <c r="O36" s="6">
        <v>122300</v>
      </c>
      <c r="P36" s="7">
        <v>0</v>
      </c>
      <c r="Q36" s="6">
        <v>122300</v>
      </c>
      <c r="R36" s="6">
        <v>122300</v>
      </c>
      <c r="S36" s="7">
        <v>0</v>
      </c>
      <c r="T36" s="6">
        <v>122300</v>
      </c>
      <c r="U36" s="6">
        <v>13788100</v>
      </c>
      <c r="V36" s="25">
        <f t="shared" si="0"/>
        <v>0.87919829767655855</v>
      </c>
    </row>
    <row r="37" spans="1:22" ht="16.5" customHeight="1" x14ac:dyDescent="0.25">
      <c r="A37" s="2" t="s">
        <v>143</v>
      </c>
      <c r="B37" s="2" t="s">
        <v>8</v>
      </c>
      <c r="C37" s="2" t="s">
        <v>29</v>
      </c>
      <c r="D37" s="3">
        <v>211047600</v>
      </c>
      <c r="E37" s="4">
        <v>0</v>
      </c>
      <c r="F37" s="3">
        <v>32000000</v>
      </c>
      <c r="G37" s="3">
        <v>40046300</v>
      </c>
      <c r="H37" s="3">
        <v>203001300</v>
      </c>
      <c r="I37" s="3">
        <v>69884371</v>
      </c>
      <c r="J37" s="3">
        <v>933400</v>
      </c>
      <c r="K37" s="3">
        <v>70817771</v>
      </c>
      <c r="L37" s="3">
        <v>49616471</v>
      </c>
      <c r="M37" s="3">
        <v>6049831</v>
      </c>
      <c r="N37" s="3">
        <v>55666302</v>
      </c>
      <c r="O37" s="3">
        <v>15876065</v>
      </c>
      <c r="P37" s="3">
        <v>7240718</v>
      </c>
      <c r="Q37" s="3">
        <v>23116783</v>
      </c>
      <c r="R37" s="3">
        <v>15876065</v>
      </c>
      <c r="S37" s="3">
        <v>7240718</v>
      </c>
      <c r="T37" s="3">
        <v>23116783</v>
      </c>
      <c r="U37" s="3">
        <v>147334998</v>
      </c>
      <c r="V37" s="15">
        <f t="shared" ref="V37:V61" si="1">+N37/H37*100</f>
        <v>27.42164803870714</v>
      </c>
    </row>
    <row r="38" spans="1:22" ht="16.5" customHeight="1" x14ac:dyDescent="0.25">
      <c r="A38" s="2" t="s">
        <v>144</v>
      </c>
      <c r="B38" s="2" t="s">
        <v>8</v>
      </c>
      <c r="C38" s="2" t="s">
        <v>30</v>
      </c>
      <c r="D38" s="3">
        <v>77740600</v>
      </c>
      <c r="E38" s="4">
        <v>0</v>
      </c>
      <c r="F38" s="4">
        <v>0</v>
      </c>
      <c r="G38" s="3">
        <v>14000000</v>
      </c>
      <c r="H38" s="3">
        <v>63740600</v>
      </c>
      <c r="I38" s="3">
        <v>29270975</v>
      </c>
      <c r="J38" s="4">
        <v>0</v>
      </c>
      <c r="K38" s="3">
        <v>29270975</v>
      </c>
      <c r="L38" s="3">
        <v>15766450</v>
      </c>
      <c r="M38" s="3">
        <v>4643799</v>
      </c>
      <c r="N38" s="3">
        <v>20410249</v>
      </c>
      <c r="O38" s="3">
        <v>1004780</v>
      </c>
      <c r="P38" s="3">
        <v>779900</v>
      </c>
      <c r="Q38" s="3">
        <v>1784680</v>
      </c>
      <c r="R38" s="3">
        <v>1004780</v>
      </c>
      <c r="S38" s="3">
        <v>779900</v>
      </c>
      <c r="T38" s="3">
        <v>1784680</v>
      </c>
      <c r="U38" s="3">
        <v>43330351</v>
      </c>
      <c r="V38" s="15">
        <f t="shared" si="1"/>
        <v>32.020798360856347</v>
      </c>
    </row>
    <row r="39" spans="1:22" ht="16.5" customHeight="1" x14ac:dyDescent="0.25">
      <c r="A39" s="5" t="s">
        <v>145</v>
      </c>
      <c r="B39" s="5" t="s">
        <v>14</v>
      </c>
      <c r="C39" s="5" t="s">
        <v>146</v>
      </c>
      <c r="D39" s="6">
        <v>4800000</v>
      </c>
      <c r="E39" s="7">
        <v>0</v>
      </c>
      <c r="F39" s="7">
        <v>0</v>
      </c>
      <c r="G39" s="7">
        <v>0</v>
      </c>
      <c r="H39" s="6">
        <v>4800000</v>
      </c>
      <c r="I39" s="6">
        <v>4800000</v>
      </c>
      <c r="J39" s="7">
        <v>0</v>
      </c>
      <c r="K39" s="6">
        <v>4800000</v>
      </c>
      <c r="L39" s="6">
        <v>589280</v>
      </c>
      <c r="M39" s="6">
        <v>396000</v>
      </c>
      <c r="N39" s="6">
        <v>985280</v>
      </c>
      <c r="O39" s="6">
        <v>589280</v>
      </c>
      <c r="P39" s="6">
        <v>396000</v>
      </c>
      <c r="Q39" s="6">
        <v>985280</v>
      </c>
      <c r="R39" s="6">
        <v>589280</v>
      </c>
      <c r="S39" s="6">
        <v>396000</v>
      </c>
      <c r="T39" s="6">
        <v>985280</v>
      </c>
      <c r="U39" s="6">
        <v>3814720</v>
      </c>
      <c r="V39" s="25">
        <f t="shared" si="1"/>
        <v>20.526666666666664</v>
      </c>
    </row>
    <row r="40" spans="1:22" ht="16.5" customHeight="1" x14ac:dyDescent="0.25">
      <c r="A40" s="5" t="s">
        <v>147</v>
      </c>
      <c r="B40" s="5" t="s">
        <v>14</v>
      </c>
      <c r="C40" s="5" t="s">
        <v>148</v>
      </c>
      <c r="D40" s="6">
        <v>18049100</v>
      </c>
      <c r="E40" s="7">
        <v>0</v>
      </c>
      <c r="F40" s="7">
        <v>0</v>
      </c>
      <c r="G40" s="6">
        <v>10000000</v>
      </c>
      <c r="H40" s="6">
        <v>8049100</v>
      </c>
      <c r="I40" s="6">
        <v>2005456</v>
      </c>
      <c r="J40" s="7">
        <v>0</v>
      </c>
      <c r="K40" s="6">
        <v>2005456</v>
      </c>
      <c r="L40" s="6">
        <v>1961707</v>
      </c>
      <c r="M40" s="7">
        <v>0</v>
      </c>
      <c r="N40" s="6">
        <v>1961707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6">
        <v>6087393</v>
      </c>
      <c r="V40" s="25">
        <f t="shared" si="1"/>
        <v>24.371755848479953</v>
      </c>
    </row>
    <row r="41" spans="1:22" ht="16.5" customHeight="1" x14ac:dyDescent="0.25">
      <c r="A41" s="5" t="s">
        <v>149</v>
      </c>
      <c r="B41" s="5" t="s">
        <v>14</v>
      </c>
      <c r="C41" s="5" t="s">
        <v>150</v>
      </c>
      <c r="D41" s="6">
        <v>3000000</v>
      </c>
      <c r="E41" s="7">
        <v>0</v>
      </c>
      <c r="F41" s="7">
        <v>0</v>
      </c>
      <c r="G41" s="7">
        <v>0</v>
      </c>
      <c r="H41" s="6">
        <v>3000000</v>
      </c>
      <c r="I41" s="6">
        <v>3000000</v>
      </c>
      <c r="J41" s="7">
        <v>0</v>
      </c>
      <c r="K41" s="6">
        <v>3000000</v>
      </c>
      <c r="L41" s="6">
        <v>160300</v>
      </c>
      <c r="M41" s="6">
        <v>250000</v>
      </c>
      <c r="N41" s="6">
        <v>410300</v>
      </c>
      <c r="O41" s="6">
        <v>160300</v>
      </c>
      <c r="P41" s="6">
        <v>250000</v>
      </c>
      <c r="Q41" s="6">
        <v>410300</v>
      </c>
      <c r="R41" s="6">
        <v>160300</v>
      </c>
      <c r="S41" s="6">
        <v>250000</v>
      </c>
      <c r="T41" s="6">
        <v>410300</v>
      </c>
      <c r="U41" s="6">
        <v>2589700</v>
      </c>
      <c r="V41" s="25">
        <f t="shared" si="1"/>
        <v>13.676666666666668</v>
      </c>
    </row>
    <row r="42" spans="1:22" ht="16.5" customHeight="1" x14ac:dyDescent="0.25">
      <c r="A42" s="5" t="s">
        <v>151</v>
      </c>
      <c r="B42" s="5" t="s">
        <v>14</v>
      </c>
      <c r="C42" s="5" t="s">
        <v>152</v>
      </c>
      <c r="D42" s="6">
        <v>24142400</v>
      </c>
      <c r="E42" s="7">
        <v>0</v>
      </c>
      <c r="F42" s="7">
        <v>0</v>
      </c>
      <c r="G42" s="7">
        <v>0</v>
      </c>
      <c r="H42" s="6">
        <v>24142400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6">
        <v>24142400</v>
      </c>
      <c r="V42" s="25">
        <f t="shared" si="1"/>
        <v>0</v>
      </c>
    </row>
    <row r="43" spans="1:22" ht="16.5" customHeight="1" x14ac:dyDescent="0.25">
      <c r="A43" s="5" t="s">
        <v>153</v>
      </c>
      <c r="B43" s="5" t="s">
        <v>14</v>
      </c>
      <c r="C43" s="5" t="s">
        <v>154</v>
      </c>
      <c r="D43" s="6">
        <v>14324600</v>
      </c>
      <c r="E43" s="7">
        <v>0</v>
      </c>
      <c r="F43" s="7">
        <v>0</v>
      </c>
      <c r="G43" s="7">
        <v>0</v>
      </c>
      <c r="H43" s="6">
        <v>14324600</v>
      </c>
      <c r="I43" s="6">
        <v>11200000</v>
      </c>
      <c r="J43" s="7">
        <v>0</v>
      </c>
      <c r="K43" s="6">
        <v>11200000</v>
      </c>
      <c r="L43" s="6">
        <v>11200000</v>
      </c>
      <c r="M43" s="7">
        <v>0</v>
      </c>
      <c r="N43" s="6">
        <v>11200000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6">
        <v>3124600</v>
      </c>
      <c r="V43" s="25">
        <f t="shared" si="1"/>
        <v>78.187174510981109</v>
      </c>
    </row>
    <row r="44" spans="1:22" ht="16.5" customHeight="1" x14ac:dyDescent="0.25">
      <c r="A44" s="5" t="s">
        <v>155</v>
      </c>
      <c r="B44" s="5" t="s">
        <v>14</v>
      </c>
      <c r="C44" s="5" t="s">
        <v>156</v>
      </c>
      <c r="D44" s="6">
        <v>4400000</v>
      </c>
      <c r="E44" s="7">
        <v>0</v>
      </c>
      <c r="F44" s="7">
        <v>0</v>
      </c>
      <c r="G44" s="7">
        <v>0</v>
      </c>
      <c r="H44" s="6">
        <v>4400000</v>
      </c>
      <c r="I44" s="6">
        <v>4400000</v>
      </c>
      <c r="J44" s="7">
        <v>0</v>
      </c>
      <c r="K44" s="6">
        <v>4400000</v>
      </c>
      <c r="L44" s="6">
        <v>1855163</v>
      </c>
      <c r="M44" s="6">
        <v>133900</v>
      </c>
      <c r="N44" s="6">
        <v>1989063</v>
      </c>
      <c r="O44" s="6">
        <v>255200</v>
      </c>
      <c r="P44" s="6">
        <v>133900</v>
      </c>
      <c r="Q44" s="6">
        <v>389100</v>
      </c>
      <c r="R44" s="6">
        <v>255200</v>
      </c>
      <c r="S44" s="6">
        <v>133900</v>
      </c>
      <c r="T44" s="6">
        <v>389100</v>
      </c>
      <c r="U44" s="6">
        <v>2410937</v>
      </c>
      <c r="V44" s="25">
        <f t="shared" si="1"/>
        <v>45.205977272727274</v>
      </c>
    </row>
    <row r="45" spans="1:22" ht="16.5" customHeight="1" x14ac:dyDescent="0.25">
      <c r="A45" s="5" t="s">
        <v>157</v>
      </c>
      <c r="B45" s="5" t="s">
        <v>14</v>
      </c>
      <c r="C45" s="5" t="s">
        <v>31</v>
      </c>
      <c r="D45" s="6">
        <v>9024500</v>
      </c>
      <c r="E45" s="7">
        <v>0</v>
      </c>
      <c r="F45" s="7">
        <v>0</v>
      </c>
      <c r="G45" s="6">
        <v>4000000</v>
      </c>
      <c r="H45" s="6">
        <v>5024500</v>
      </c>
      <c r="I45" s="6">
        <v>3865519</v>
      </c>
      <c r="J45" s="7">
        <v>0</v>
      </c>
      <c r="K45" s="6">
        <v>3865519</v>
      </c>
      <c r="L45" s="7">
        <v>0</v>
      </c>
      <c r="M45" s="6">
        <v>3863899</v>
      </c>
      <c r="N45" s="6">
        <v>3863899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6">
        <v>1160601</v>
      </c>
      <c r="V45" s="25">
        <f t="shared" si="1"/>
        <v>76.901164294954725</v>
      </c>
    </row>
    <row r="46" spans="1:22" ht="16.5" customHeight="1" x14ac:dyDescent="0.25">
      <c r="A46" s="2" t="s">
        <v>158</v>
      </c>
      <c r="B46" s="2" t="s">
        <v>8</v>
      </c>
      <c r="C46" s="2" t="s">
        <v>32</v>
      </c>
      <c r="D46" s="3">
        <v>131397000</v>
      </c>
      <c r="E46" s="4">
        <v>0</v>
      </c>
      <c r="F46" s="3">
        <v>32000000</v>
      </c>
      <c r="G46" s="3">
        <v>26046300</v>
      </c>
      <c r="H46" s="3">
        <v>137350700</v>
      </c>
      <c r="I46" s="3">
        <v>40613396</v>
      </c>
      <c r="J46" s="3">
        <v>933400</v>
      </c>
      <c r="K46" s="3">
        <v>41546796</v>
      </c>
      <c r="L46" s="3">
        <v>33850021</v>
      </c>
      <c r="M46" s="3">
        <v>1406032</v>
      </c>
      <c r="N46" s="3">
        <v>35256053</v>
      </c>
      <c r="O46" s="3">
        <v>14871285</v>
      </c>
      <c r="P46" s="3">
        <v>6460818</v>
      </c>
      <c r="Q46" s="3">
        <v>21332103</v>
      </c>
      <c r="R46" s="3">
        <v>14871285</v>
      </c>
      <c r="S46" s="3">
        <v>6460818</v>
      </c>
      <c r="T46" s="3">
        <v>21332103</v>
      </c>
      <c r="U46" s="3">
        <v>102094647</v>
      </c>
      <c r="V46" s="15">
        <f>+N46/H46*100</f>
        <v>25.668637291255159</v>
      </c>
    </row>
    <row r="47" spans="1:22" ht="16.5" customHeight="1" x14ac:dyDescent="0.25">
      <c r="A47" s="5" t="s">
        <v>159</v>
      </c>
      <c r="B47" s="5" t="s">
        <v>14</v>
      </c>
      <c r="C47" s="5" t="s">
        <v>160</v>
      </c>
      <c r="D47" s="6">
        <v>2520000</v>
      </c>
      <c r="E47" s="7">
        <v>0</v>
      </c>
      <c r="F47" s="7">
        <v>0</v>
      </c>
      <c r="G47" s="7">
        <v>0</v>
      </c>
      <c r="H47" s="6">
        <v>2520000</v>
      </c>
      <c r="I47" s="6">
        <v>2520000</v>
      </c>
      <c r="J47" s="7">
        <v>0</v>
      </c>
      <c r="K47" s="6">
        <v>2520000</v>
      </c>
      <c r="L47" s="6">
        <v>406500</v>
      </c>
      <c r="M47" s="6">
        <v>205500</v>
      </c>
      <c r="N47" s="6">
        <v>612000</v>
      </c>
      <c r="O47" s="6">
        <v>406500</v>
      </c>
      <c r="P47" s="6">
        <v>205500</v>
      </c>
      <c r="Q47" s="6">
        <v>612000</v>
      </c>
      <c r="R47" s="6">
        <v>406500</v>
      </c>
      <c r="S47" s="6">
        <v>205500</v>
      </c>
      <c r="T47" s="6">
        <v>612000</v>
      </c>
      <c r="U47" s="6">
        <v>1908000</v>
      </c>
      <c r="V47" s="25">
        <f t="shared" si="1"/>
        <v>24.285714285714285</v>
      </c>
    </row>
    <row r="48" spans="1:22" ht="16.5" customHeight="1" x14ac:dyDescent="0.25">
      <c r="A48" s="5" t="s">
        <v>161</v>
      </c>
      <c r="B48" s="5" t="s">
        <v>14</v>
      </c>
      <c r="C48" s="5" t="s">
        <v>162</v>
      </c>
      <c r="D48" s="6">
        <v>4800000</v>
      </c>
      <c r="E48" s="7">
        <v>0</v>
      </c>
      <c r="F48" s="7">
        <v>0</v>
      </c>
      <c r="G48" s="7">
        <v>0</v>
      </c>
      <c r="H48" s="6">
        <v>4800000</v>
      </c>
      <c r="I48" s="6">
        <v>4800000</v>
      </c>
      <c r="J48" s="7">
        <v>0</v>
      </c>
      <c r="K48" s="6">
        <v>4800000</v>
      </c>
      <c r="L48" s="6">
        <v>630125</v>
      </c>
      <c r="M48" s="6">
        <v>240000</v>
      </c>
      <c r="N48" s="6">
        <v>870125</v>
      </c>
      <c r="O48" s="6">
        <v>630125</v>
      </c>
      <c r="P48" s="6">
        <v>240000</v>
      </c>
      <c r="Q48" s="6">
        <v>870125</v>
      </c>
      <c r="R48" s="6">
        <v>630125</v>
      </c>
      <c r="S48" s="6">
        <v>240000</v>
      </c>
      <c r="T48" s="6">
        <v>870125</v>
      </c>
      <c r="U48" s="6">
        <v>3929875</v>
      </c>
      <c r="V48" s="25">
        <f t="shared" si="1"/>
        <v>18.127604166666668</v>
      </c>
    </row>
    <row r="49" spans="1:22" ht="16.5" customHeight="1" x14ac:dyDescent="0.25">
      <c r="A49" s="5" t="s">
        <v>163</v>
      </c>
      <c r="B49" s="5" t="s">
        <v>14</v>
      </c>
      <c r="C49" s="5" t="s">
        <v>164</v>
      </c>
      <c r="D49" s="6">
        <v>9931700</v>
      </c>
      <c r="E49" s="7">
        <v>0</v>
      </c>
      <c r="F49" s="7">
        <v>0</v>
      </c>
      <c r="G49" s="6">
        <v>4000000</v>
      </c>
      <c r="H49" s="6">
        <v>5931700</v>
      </c>
      <c r="I49" s="6">
        <v>1227573</v>
      </c>
      <c r="J49" s="7">
        <v>0</v>
      </c>
      <c r="K49" s="6">
        <v>1227573</v>
      </c>
      <c r="L49" s="6">
        <v>1227573</v>
      </c>
      <c r="M49" s="7">
        <v>0</v>
      </c>
      <c r="N49" s="6">
        <v>1227573</v>
      </c>
      <c r="O49" s="6">
        <v>1227573</v>
      </c>
      <c r="P49" s="7">
        <v>0</v>
      </c>
      <c r="Q49" s="6">
        <v>1227573</v>
      </c>
      <c r="R49" s="6">
        <v>1227573</v>
      </c>
      <c r="S49" s="7">
        <v>0</v>
      </c>
      <c r="T49" s="6">
        <v>1227573</v>
      </c>
      <c r="U49" s="6">
        <v>4704127</v>
      </c>
      <c r="V49" s="25">
        <f t="shared" si="1"/>
        <v>20.695129558136792</v>
      </c>
    </row>
    <row r="50" spans="1:22" ht="16.5" customHeight="1" x14ac:dyDescent="0.25">
      <c r="A50" s="5" t="s">
        <v>165</v>
      </c>
      <c r="B50" s="5" t="s">
        <v>14</v>
      </c>
      <c r="C50" s="5" t="s">
        <v>166</v>
      </c>
      <c r="D50" s="6">
        <v>25068100</v>
      </c>
      <c r="E50" s="7">
        <v>0</v>
      </c>
      <c r="F50" s="7">
        <v>0</v>
      </c>
      <c r="G50" s="7">
        <v>0</v>
      </c>
      <c r="H50" s="6">
        <v>25068100</v>
      </c>
      <c r="I50" s="6">
        <v>6924743</v>
      </c>
      <c r="J50" s="6">
        <v>933400</v>
      </c>
      <c r="K50" s="6">
        <v>7858143</v>
      </c>
      <c r="L50" s="6">
        <v>6924743</v>
      </c>
      <c r="M50" s="6">
        <v>933400</v>
      </c>
      <c r="N50" s="6">
        <v>7858143</v>
      </c>
      <c r="O50" s="6">
        <v>6924743</v>
      </c>
      <c r="P50" s="6">
        <v>933400</v>
      </c>
      <c r="Q50" s="6">
        <v>7858143</v>
      </c>
      <c r="R50" s="6">
        <v>6924743</v>
      </c>
      <c r="S50" s="6">
        <v>933400</v>
      </c>
      <c r="T50" s="6">
        <v>7858143</v>
      </c>
      <c r="U50" s="6">
        <v>17209957</v>
      </c>
      <c r="V50" s="25">
        <f t="shared" si="1"/>
        <v>31.34718227548159</v>
      </c>
    </row>
    <row r="51" spans="1:22" ht="16.5" customHeight="1" x14ac:dyDescent="0.25">
      <c r="A51" s="5" t="s">
        <v>167</v>
      </c>
      <c r="B51" s="5" t="s">
        <v>14</v>
      </c>
      <c r="C51" s="5" t="s">
        <v>168</v>
      </c>
      <c r="D51" s="6">
        <v>17046300</v>
      </c>
      <c r="E51" s="7">
        <v>0</v>
      </c>
      <c r="F51" s="7">
        <v>0</v>
      </c>
      <c r="G51" s="6">
        <v>17046300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25" t="s">
        <v>304</v>
      </c>
    </row>
    <row r="52" spans="1:22" ht="16.5" customHeight="1" x14ac:dyDescent="0.25">
      <c r="A52" s="5" t="s">
        <v>169</v>
      </c>
      <c r="B52" s="5" t="s">
        <v>14</v>
      </c>
      <c r="C52" s="5" t="s">
        <v>170</v>
      </c>
      <c r="D52" s="6">
        <v>480000</v>
      </c>
      <c r="E52" s="7">
        <v>0</v>
      </c>
      <c r="F52" s="7">
        <v>0</v>
      </c>
      <c r="G52" s="7">
        <v>0</v>
      </c>
      <c r="H52" s="6">
        <v>480000</v>
      </c>
      <c r="I52" s="6">
        <v>480000</v>
      </c>
      <c r="J52" s="7">
        <v>0</v>
      </c>
      <c r="K52" s="6">
        <v>480000</v>
      </c>
      <c r="L52" s="7">
        <v>0</v>
      </c>
      <c r="M52" s="6">
        <v>27132</v>
      </c>
      <c r="N52" s="6">
        <v>27132</v>
      </c>
      <c r="O52" s="7">
        <v>0</v>
      </c>
      <c r="P52" s="6">
        <v>27132</v>
      </c>
      <c r="Q52" s="6">
        <v>27132</v>
      </c>
      <c r="R52" s="7">
        <v>0</v>
      </c>
      <c r="S52" s="6">
        <v>27132</v>
      </c>
      <c r="T52" s="6">
        <v>27132</v>
      </c>
      <c r="U52" s="6">
        <v>452868</v>
      </c>
      <c r="V52" s="25">
        <f t="shared" si="1"/>
        <v>5.6524999999999999</v>
      </c>
    </row>
    <row r="53" spans="1:22" ht="16.5" customHeight="1" x14ac:dyDescent="0.25">
      <c r="A53" s="5" t="s">
        <v>171</v>
      </c>
      <c r="B53" s="5" t="s">
        <v>14</v>
      </c>
      <c r="C53" s="5" t="s">
        <v>172</v>
      </c>
      <c r="D53" s="6">
        <v>477500</v>
      </c>
      <c r="E53" s="7">
        <v>0</v>
      </c>
      <c r="F53" s="7">
        <v>0</v>
      </c>
      <c r="G53" s="7">
        <v>0</v>
      </c>
      <c r="H53" s="6">
        <v>477500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6">
        <v>477500</v>
      </c>
      <c r="V53" s="25">
        <f t="shared" si="1"/>
        <v>0</v>
      </c>
    </row>
    <row r="54" spans="1:22" ht="16.5" customHeight="1" x14ac:dyDescent="0.25">
      <c r="A54" s="5" t="s">
        <v>173</v>
      </c>
      <c r="B54" s="5" t="s">
        <v>14</v>
      </c>
      <c r="C54" s="5" t="s">
        <v>174</v>
      </c>
      <c r="D54" s="6">
        <v>3755400</v>
      </c>
      <c r="E54" s="7">
        <v>0</v>
      </c>
      <c r="F54" s="7">
        <v>0</v>
      </c>
      <c r="G54" s="7">
        <v>0</v>
      </c>
      <c r="H54" s="6">
        <v>3755400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6">
        <v>3755400</v>
      </c>
      <c r="V54" s="25">
        <f t="shared" si="1"/>
        <v>0</v>
      </c>
    </row>
    <row r="55" spans="1:22" ht="16.5" customHeight="1" x14ac:dyDescent="0.25">
      <c r="A55" s="5" t="s">
        <v>175</v>
      </c>
      <c r="B55" s="5" t="s">
        <v>14</v>
      </c>
      <c r="C55" s="5" t="s">
        <v>176</v>
      </c>
      <c r="D55" s="6">
        <v>30000000</v>
      </c>
      <c r="E55" s="7">
        <v>0</v>
      </c>
      <c r="F55" s="7">
        <v>0</v>
      </c>
      <c r="G55" s="6">
        <v>5000000</v>
      </c>
      <c r="H55" s="6">
        <v>25000000</v>
      </c>
      <c r="I55" s="6">
        <v>24661080</v>
      </c>
      <c r="J55" s="7">
        <v>0</v>
      </c>
      <c r="K55" s="6">
        <v>24661080</v>
      </c>
      <c r="L55" s="6">
        <v>24661080</v>
      </c>
      <c r="M55" s="7">
        <v>0</v>
      </c>
      <c r="N55" s="6">
        <v>24661080</v>
      </c>
      <c r="O55" s="6">
        <v>5682344</v>
      </c>
      <c r="P55" s="6">
        <v>5054786</v>
      </c>
      <c r="Q55" s="6">
        <v>10737130</v>
      </c>
      <c r="R55" s="6">
        <v>5682344</v>
      </c>
      <c r="S55" s="6">
        <v>5054786</v>
      </c>
      <c r="T55" s="6">
        <v>10737130</v>
      </c>
      <c r="U55" s="6">
        <v>338920</v>
      </c>
      <c r="V55" s="25">
        <f t="shared" si="1"/>
        <v>98.644319999999993</v>
      </c>
    </row>
    <row r="56" spans="1:22" ht="16.5" customHeight="1" x14ac:dyDescent="0.25">
      <c r="A56" s="5" t="s">
        <v>177</v>
      </c>
      <c r="B56" s="5" t="s">
        <v>14</v>
      </c>
      <c r="C56" s="5" t="s">
        <v>178</v>
      </c>
      <c r="D56" s="6">
        <v>10000000</v>
      </c>
      <c r="E56" s="7">
        <v>0</v>
      </c>
      <c r="F56" s="7">
        <v>0</v>
      </c>
      <c r="G56" s="7">
        <v>0</v>
      </c>
      <c r="H56" s="6">
        <v>10000000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6">
        <v>10000000</v>
      </c>
      <c r="V56" s="25">
        <f t="shared" si="1"/>
        <v>0</v>
      </c>
    </row>
    <row r="57" spans="1:22" ht="16.5" customHeight="1" x14ac:dyDescent="0.25">
      <c r="A57" s="5" t="s">
        <v>179</v>
      </c>
      <c r="B57" s="5" t="s">
        <v>14</v>
      </c>
      <c r="C57" s="5" t="s">
        <v>33</v>
      </c>
      <c r="D57" s="6">
        <v>18000000</v>
      </c>
      <c r="E57" s="7">
        <v>0</v>
      </c>
      <c r="F57" s="6">
        <v>32000000</v>
      </c>
      <c r="G57" s="7">
        <v>0</v>
      </c>
      <c r="H57" s="6">
        <v>50000000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6">
        <v>50000000</v>
      </c>
      <c r="V57" s="25">
        <f t="shared" si="1"/>
        <v>0</v>
      </c>
    </row>
    <row r="58" spans="1:22" ht="16.5" customHeight="1" x14ac:dyDescent="0.25">
      <c r="A58" s="5" t="s">
        <v>180</v>
      </c>
      <c r="B58" s="5" t="s">
        <v>14</v>
      </c>
      <c r="C58" s="5" t="s">
        <v>34</v>
      </c>
      <c r="D58" s="6">
        <v>6000000</v>
      </c>
      <c r="E58" s="7">
        <v>0</v>
      </c>
      <c r="F58" s="7">
        <v>0</v>
      </c>
      <c r="G58" s="7">
        <v>0</v>
      </c>
      <c r="H58" s="6">
        <v>6000000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6">
        <v>6000000</v>
      </c>
      <c r="V58" s="25">
        <f t="shared" si="1"/>
        <v>0</v>
      </c>
    </row>
    <row r="59" spans="1:22" ht="16.5" customHeight="1" x14ac:dyDescent="0.25">
      <c r="A59" s="5" t="s">
        <v>181</v>
      </c>
      <c r="B59" s="5" t="s">
        <v>14</v>
      </c>
      <c r="C59" s="5" t="s">
        <v>182</v>
      </c>
      <c r="D59" s="6">
        <v>3318000</v>
      </c>
      <c r="E59" s="7">
        <v>0</v>
      </c>
      <c r="F59" s="7">
        <v>0</v>
      </c>
      <c r="G59" s="7">
        <v>0</v>
      </c>
      <c r="H59" s="6">
        <v>3318000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6">
        <v>3318000</v>
      </c>
      <c r="V59" s="25">
        <f t="shared" si="1"/>
        <v>0</v>
      </c>
    </row>
    <row r="60" spans="1:22" ht="27" customHeight="1" x14ac:dyDescent="0.25">
      <c r="A60" s="2" t="s">
        <v>183</v>
      </c>
      <c r="B60" s="2" t="s">
        <v>8</v>
      </c>
      <c r="C60" s="2" t="s">
        <v>184</v>
      </c>
      <c r="D60" s="3">
        <v>1910000</v>
      </c>
      <c r="E60" s="4">
        <v>0</v>
      </c>
      <c r="F60" s="4">
        <v>0</v>
      </c>
      <c r="G60" s="4">
        <v>0</v>
      </c>
      <c r="H60" s="3">
        <v>1910000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3">
        <v>1910000</v>
      </c>
      <c r="V60" s="15">
        <f>+N60/H60*100</f>
        <v>0</v>
      </c>
    </row>
    <row r="61" spans="1:22" ht="16.5" customHeight="1" x14ac:dyDescent="0.25">
      <c r="A61" s="5" t="s">
        <v>185</v>
      </c>
      <c r="B61" s="5" t="s">
        <v>14</v>
      </c>
      <c r="C61" s="5" t="s">
        <v>186</v>
      </c>
      <c r="D61" s="6">
        <v>1910000</v>
      </c>
      <c r="E61" s="7">
        <v>0</v>
      </c>
      <c r="F61" s="7">
        <v>0</v>
      </c>
      <c r="G61" s="7">
        <v>0</v>
      </c>
      <c r="H61" s="6">
        <v>1910000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6">
        <v>1910000</v>
      </c>
      <c r="V61" s="25">
        <f t="shared" si="1"/>
        <v>0</v>
      </c>
    </row>
    <row r="62" spans="1:22" ht="16.5" customHeight="1" x14ac:dyDescent="0.25">
      <c r="A62" s="2" t="s">
        <v>187</v>
      </c>
      <c r="B62" s="2" t="s">
        <v>8</v>
      </c>
      <c r="C62" s="2" t="s">
        <v>188</v>
      </c>
      <c r="D62" s="3">
        <v>23100000</v>
      </c>
      <c r="E62" s="4">
        <v>0</v>
      </c>
      <c r="F62" s="4">
        <v>0</v>
      </c>
      <c r="G62" s="4">
        <v>0</v>
      </c>
      <c r="H62" s="3">
        <v>23100000</v>
      </c>
      <c r="I62" s="3">
        <v>23100000</v>
      </c>
      <c r="J62" s="4">
        <v>0</v>
      </c>
      <c r="K62" s="3">
        <v>23100000</v>
      </c>
      <c r="L62" s="3">
        <v>15470880</v>
      </c>
      <c r="M62" s="3">
        <v>2578480</v>
      </c>
      <c r="N62" s="3">
        <v>18049360</v>
      </c>
      <c r="O62" s="3">
        <v>15470880</v>
      </c>
      <c r="P62" s="3">
        <v>2578480</v>
      </c>
      <c r="Q62" s="3">
        <v>18049360</v>
      </c>
      <c r="R62" s="3">
        <v>12892400</v>
      </c>
      <c r="S62" s="3">
        <v>2578480</v>
      </c>
      <c r="T62" s="3">
        <v>15470880</v>
      </c>
      <c r="U62" s="3">
        <v>5050640</v>
      </c>
      <c r="V62" s="15">
        <f t="shared" ref="V62:V64" si="2">+N62/H62*100</f>
        <v>78.13575757575758</v>
      </c>
    </row>
    <row r="63" spans="1:22" ht="22.5" x14ac:dyDescent="0.25">
      <c r="A63" s="2" t="s">
        <v>189</v>
      </c>
      <c r="B63" s="2" t="s">
        <v>8</v>
      </c>
      <c r="C63" s="2" t="s">
        <v>190</v>
      </c>
      <c r="D63" s="3">
        <v>23100000</v>
      </c>
      <c r="E63" s="4">
        <v>0</v>
      </c>
      <c r="F63" s="4">
        <v>0</v>
      </c>
      <c r="G63" s="4">
        <v>0</v>
      </c>
      <c r="H63" s="3">
        <v>23100000</v>
      </c>
      <c r="I63" s="3">
        <v>23100000</v>
      </c>
      <c r="J63" s="4">
        <v>0</v>
      </c>
      <c r="K63" s="3">
        <v>23100000</v>
      </c>
      <c r="L63" s="3">
        <v>15470880</v>
      </c>
      <c r="M63" s="3">
        <v>2578480</v>
      </c>
      <c r="N63" s="3">
        <v>18049360</v>
      </c>
      <c r="O63" s="3">
        <v>15470880</v>
      </c>
      <c r="P63" s="3">
        <v>2578480</v>
      </c>
      <c r="Q63" s="3">
        <v>18049360</v>
      </c>
      <c r="R63" s="3">
        <v>12892400</v>
      </c>
      <c r="S63" s="3">
        <v>2578480</v>
      </c>
      <c r="T63" s="3">
        <v>15470880</v>
      </c>
      <c r="U63" s="3">
        <v>5050640</v>
      </c>
      <c r="V63" s="15">
        <f t="shared" si="2"/>
        <v>78.13575757575758</v>
      </c>
    </row>
    <row r="64" spans="1:22" ht="16.5" customHeight="1" x14ac:dyDescent="0.25">
      <c r="A64" s="5" t="s">
        <v>191</v>
      </c>
      <c r="B64" s="5" t="s">
        <v>14</v>
      </c>
      <c r="C64" s="5" t="s">
        <v>192</v>
      </c>
      <c r="D64" s="6">
        <v>23100000</v>
      </c>
      <c r="E64" s="7">
        <v>0</v>
      </c>
      <c r="F64" s="7">
        <v>0</v>
      </c>
      <c r="G64" s="7">
        <v>0</v>
      </c>
      <c r="H64" s="6">
        <v>23100000</v>
      </c>
      <c r="I64" s="6">
        <v>23100000</v>
      </c>
      <c r="J64" s="7">
        <v>0</v>
      </c>
      <c r="K64" s="6">
        <v>23100000</v>
      </c>
      <c r="L64" s="6">
        <v>15470880</v>
      </c>
      <c r="M64" s="6">
        <v>2578480</v>
      </c>
      <c r="N64" s="6">
        <v>18049360</v>
      </c>
      <c r="O64" s="6">
        <v>15470880</v>
      </c>
      <c r="P64" s="6">
        <v>2578480</v>
      </c>
      <c r="Q64" s="6">
        <v>18049360</v>
      </c>
      <c r="R64" s="6">
        <v>12892400</v>
      </c>
      <c r="S64" s="6">
        <v>2578480</v>
      </c>
      <c r="T64" s="6">
        <v>15470880</v>
      </c>
      <c r="U64" s="6">
        <v>5050640</v>
      </c>
      <c r="V64" s="25">
        <f t="shared" si="2"/>
        <v>78.13575757575758</v>
      </c>
    </row>
    <row r="65" spans="1:22" ht="16.5" customHeight="1" x14ac:dyDescent="0.25">
      <c r="A65" s="27" t="s">
        <v>193</v>
      </c>
      <c r="B65" s="27" t="s">
        <v>8</v>
      </c>
      <c r="C65" s="27" t="s">
        <v>35</v>
      </c>
      <c r="D65" s="28">
        <v>9075291179</v>
      </c>
      <c r="E65" s="28">
        <v>695002192.53999996</v>
      </c>
      <c r="F65" s="28">
        <v>128090011</v>
      </c>
      <c r="G65" s="28">
        <v>128090011</v>
      </c>
      <c r="H65" s="28">
        <v>9770293371.5400009</v>
      </c>
      <c r="I65" s="28">
        <v>8215276471</v>
      </c>
      <c r="J65" s="28">
        <v>97730614</v>
      </c>
      <c r="K65" s="28">
        <v>8313007085</v>
      </c>
      <c r="L65" s="28">
        <v>6478223504</v>
      </c>
      <c r="M65" s="28">
        <v>647870891</v>
      </c>
      <c r="N65" s="28">
        <v>7126094395</v>
      </c>
      <c r="O65" s="28">
        <v>2083086500</v>
      </c>
      <c r="P65" s="28">
        <v>709167801</v>
      </c>
      <c r="Q65" s="28">
        <v>2792254301</v>
      </c>
      <c r="R65" s="28">
        <v>2076846725</v>
      </c>
      <c r="S65" s="28">
        <v>711407576</v>
      </c>
      <c r="T65" s="28">
        <v>2788254301</v>
      </c>
      <c r="U65" s="28">
        <v>2644198976.54</v>
      </c>
      <c r="V65" s="30">
        <f t="shared" ref="V65:V67" si="3">+N65/H65*100</f>
        <v>72.936340025957477</v>
      </c>
    </row>
    <row r="66" spans="1:22" ht="16.5" customHeight="1" x14ac:dyDescent="0.25">
      <c r="A66" s="2" t="s">
        <v>194</v>
      </c>
      <c r="B66" s="2" t="s">
        <v>8</v>
      </c>
      <c r="C66" s="2" t="s">
        <v>36</v>
      </c>
      <c r="D66" s="3">
        <v>9075291179</v>
      </c>
      <c r="E66" s="3">
        <v>695002192.53999996</v>
      </c>
      <c r="F66" s="3">
        <v>128090011</v>
      </c>
      <c r="G66" s="3">
        <v>128090011</v>
      </c>
      <c r="H66" s="3">
        <v>9770293371.5400009</v>
      </c>
      <c r="I66" s="3">
        <v>8215276471</v>
      </c>
      <c r="J66" s="3">
        <v>97730614</v>
      </c>
      <c r="K66" s="3">
        <v>8313007085</v>
      </c>
      <c r="L66" s="3">
        <v>6478223504</v>
      </c>
      <c r="M66" s="3">
        <v>647870891</v>
      </c>
      <c r="N66" s="3">
        <v>7126094395</v>
      </c>
      <c r="O66" s="3">
        <v>2083086500</v>
      </c>
      <c r="P66" s="3">
        <v>709167801</v>
      </c>
      <c r="Q66" s="3">
        <v>2792254301</v>
      </c>
      <c r="R66" s="3">
        <v>2076846725</v>
      </c>
      <c r="S66" s="3">
        <v>711407576</v>
      </c>
      <c r="T66" s="3">
        <v>2788254301</v>
      </c>
      <c r="U66" s="3">
        <v>2644198976.54</v>
      </c>
      <c r="V66" s="15">
        <f t="shared" si="3"/>
        <v>72.936340025957477</v>
      </c>
    </row>
    <row r="67" spans="1:22" ht="22.5" x14ac:dyDescent="0.25">
      <c r="A67" s="2" t="s">
        <v>195</v>
      </c>
      <c r="B67" s="2" t="s">
        <v>8</v>
      </c>
      <c r="C67" s="2" t="s">
        <v>37</v>
      </c>
      <c r="D67" s="3">
        <v>7688531199</v>
      </c>
      <c r="E67" s="3">
        <v>478954674.13999999</v>
      </c>
      <c r="F67" s="3">
        <v>128090011</v>
      </c>
      <c r="G67" s="3">
        <v>128090011</v>
      </c>
      <c r="H67" s="3">
        <v>8167485873.1400003</v>
      </c>
      <c r="I67" s="3">
        <v>6998258491</v>
      </c>
      <c r="J67" s="3">
        <v>97730614</v>
      </c>
      <c r="K67" s="3">
        <v>7095989105</v>
      </c>
      <c r="L67" s="3">
        <v>5387574725</v>
      </c>
      <c r="M67" s="3">
        <v>647870891</v>
      </c>
      <c r="N67" s="3">
        <v>6035445616</v>
      </c>
      <c r="O67" s="3">
        <v>1778445178</v>
      </c>
      <c r="P67" s="3">
        <v>583059811</v>
      </c>
      <c r="Q67" s="3">
        <v>2361504989</v>
      </c>
      <c r="R67" s="3">
        <v>1772205403</v>
      </c>
      <c r="S67" s="3">
        <v>585299586</v>
      </c>
      <c r="T67" s="3">
        <v>2357504989</v>
      </c>
      <c r="U67" s="3">
        <v>2132040257.1400001</v>
      </c>
      <c r="V67" s="15">
        <f t="shared" si="3"/>
        <v>73.896003124394326</v>
      </c>
    </row>
    <row r="68" spans="1:22" ht="22.5" x14ac:dyDescent="0.25">
      <c r="A68" s="2" t="s">
        <v>196</v>
      </c>
      <c r="B68" s="2" t="s">
        <v>8</v>
      </c>
      <c r="C68" s="2" t="s">
        <v>38</v>
      </c>
      <c r="D68" s="3">
        <v>1415779418</v>
      </c>
      <c r="E68" s="3">
        <v>100000000</v>
      </c>
      <c r="F68" s="3">
        <v>16757011</v>
      </c>
      <c r="G68" s="4">
        <v>0</v>
      </c>
      <c r="H68" s="3">
        <v>1532536429</v>
      </c>
      <c r="I68" s="3">
        <v>1417029567</v>
      </c>
      <c r="J68" s="3">
        <v>54000000</v>
      </c>
      <c r="K68" s="3">
        <v>1471029567</v>
      </c>
      <c r="L68" s="3">
        <v>1343457654</v>
      </c>
      <c r="M68" s="4">
        <v>0</v>
      </c>
      <c r="N68" s="3">
        <v>1343457654</v>
      </c>
      <c r="O68" s="3">
        <v>426204985</v>
      </c>
      <c r="P68" s="3">
        <v>175927593</v>
      </c>
      <c r="Q68" s="3">
        <v>602132578</v>
      </c>
      <c r="R68" s="3">
        <v>422704985</v>
      </c>
      <c r="S68" s="3">
        <v>175427593</v>
      </c>
      <c r="T68" s="3">
        <v>598132578</v>
      </c>
      <c r="U68" s="3">
        <v>189078775</v>
      </c>
      <c r="V68" s="15">
        <f>+N68/H68*100</f>
        <v>87.662363424315046</v>
      </c>
    </row>
    <row r="69" spans="1:22" ht="16.5" customHeight="1" x14ac:dyDescent="0.25">
      <c r="A69" s="5" t="s">
        <v>197</v>
      </c>
      <c r="B69" s="5" t="s">
        <v>40</v>
      </c>
      <c r="C69" s="5" t="s">
        <v>39</v>
      </c>
      <c r="D69" s="6">
        <v>70020418</v>
      </c>
      <c r="E69" s="7">
        <v>0</v>
      </c>
      <c r="F69" s="7">
        <v>0</v>
      </c>
      <c r="G69" s="7">
        <v>0</v>
      </c>
      <c r="H69" s="6">
        <v>70020418</v>
      </c>
      <c r="I69" s="6">
        <v>65506168</v>
      </c>
      <c r="J69" s="7">
        <v>0</v>
      </c>
      <c r="K69" s="6">
        <v>65506168</v>
      </c>
      <c r="L69" s="6">
        <v>40645406</v>
      </c>
      <c r="M69" s="7">
        <v>0</v>
      </c>
      <c r="N69" s="6">
        <v>40645406</v>
      </c>
      <c r="O69" s="6">
        <v>12405000</v>
      </c>
      <c r="P69" s="6">
        <v>16849988</v>
      </c>
      <c r="Q69" s="6">
        <v>29254988</v>
      </c>
      <c r="R69" s="6">
        <v>12405000</v>
      </c>
      <c r="S69" s="6">
        <v>16849988</v>
      </c>
      <c r="T69" s="6">
        <v>29254988</v>
      </c>
      <c r="U69" s="6">
        <v>29375012</v>
      </c>
      <c r="V69" s="25">
        <f t="shared" ref="V69:V76" si="4">+N69/H69*100</f>
        <v>58.04793396120543</v>
      </c>
    </row>
    <row r="70" spans="1:22" ht="16.5" customHeight="1" x14ac:dyDescent="0.25">
      <c r="A70" s="5" t="s">
        <v>197</v>
      </c>
      <c r="B70" s="5" t="s">
        <v>50</v>
      </c>
      <c r="C70" s="5" t="s">
        <v>39</v>
      </c>
      <c r="D70" s="6">
        <v>279478000</v>
      </c>
      <c r="E70" s="7">
        <v>0</v>
      </c>
      <c r="F70" s="7">
        <v>0</v>
      </c>
      <c r="G70" s="7">
        <v>0</v>
      </c>
      <c r="H70" s="6">
        <v>279478000</v>
      </c>
      <c r="I70" s="6">
        <v>279242399</v>
      </c>
      <c r="J70" s="7">
        <v>0</v>
      </c>
      <c r="K70" s="6">
        <v>279242399</v>
      </c>
      <c r="L70" s="6">
        <v>276513149</v>
      </c>
      <c r="M70" s="7">
        <v>0</v>
      </c>
      <c r="N70" s="6">
        <v>276513149</v>
      </c>
      <c r="O70" s="6">
        <v>103706728</v>
      </c>
      <c r="P70" s="6">
        <v>23927605</v>
      </c>
      <c r="Q70" s="6">
        <v>127634333</v>
      </c>
      <c r="R70" s="6">
        <v>103706728</v>
      </c>
      <c r="S70" s="6">
        <v>23927605</v>
      </c>
      <c r="T70" s="6">
        <v>127634333</v>
      </c>
      <c r="U70" s="6">
        <v>2964851</v>
      </c>
      <c r="V70" s="25">
        <f t="shared" si="4"/>
        <v>98.939146909595749</v>
      </c>
    </row>
    <row r="71" spans="1:22" ht="16.5" customHeight="1" x14ac:dyDescent="0.25">
      <c r="A71" s="5" t="s">
        <v>197</v>
      </c>
      <c r="B71" s="5" t="s">
        <v>98</v>
      </c>
      <c r="C71" s="5" t="s">
        <v>39</v>
      </c>
      <c r="D71" s="6">
        <v>2976000</v>
      </c>
      <c r="E71" s="7">
        <v>0</v>
      </c>
      <c r="F71" s="7">
        <v>0</v>
      </c>
      <c r="G71" s="7">
        <v>0</v>
      </c>
      <c r="H71" s="6">
        <v>2976000</v>
      </c>
      <c r="I71" s="6">
        <v>2976000</v>
      </c>
      <c r="J71" s="7">
        <v>0</v>
      </c>
      <c r="K71" s="6">
        <v>2976000</v>
      </c>
      <c r="L71" s="6">
        <v>2976000</v>
      </c>
      <c r="M71" s="7">
        <v>0</v>
      </c>
      <c r="N71" s="6">
        <v>2976000</v>
      </c>
      <c r="O71" s="6">
        <v>2976000</v>
      </c>
      <c r="P71" s="7">
        <v>0</v>
      </c>
      <c r="Q71" s="6">
        <v>2976000</v>
      </c>
      <c r="R71" s="6">
        <v>2976000</v>
      </c>
      <c r="S71" s="7">
        <v>0</v>
      </c>
      <c r="T71" s="6">
        <v>2976000</v>
      </c>
      <c r="U71" s="7">
        <v>0</v>
      </c>
      <c r="V71" s="25">
        <f t="shared" si="4"/>
        <v>100</v>
      </c>
    </row>
    <row r="72" spans="1:22" ht="16.5" customHeight="1" x14ac:dyDescent="0.25">
      <c r="A72" s="5" t="s">
        <v>197</v>
      </c>
      <c r="B72" s="5" t="s">
        <v>198</v>
      </c>
      <c r="C72" s="5" t="s">
        <v>39</v>
      </c>
      <c r="D72" s="6">
        <v>300000</v>
      </c>
      <c r="E72" s="7">
        <v>0</v>
      </c>
      <c r="F72" s="7">
        <v>0</v>
      </c>
      <c r="G72" s="7">
        <v>0</v>
      </c>
      <c r="H72" s="6">
        <v>300000</v>
      </c>
      <c r="I72" s="6">
        <v>300000</v>
      </c>
      <c r="J72" s="7">
        <v>0</v>
      </c>
      <c r="K72" s="6">
        <v>300000</v>
      </c>
      <c r="L72" s="6">
        <v>300000</v>
      </c>
      <c r="M72" s="7">
        <v>0</v>
      </c>
      <c r="N72" s="6">
        <v>300000</v>
      </c>
      <c r="O72" s="6">
        <v>300000</v>
      </c>
      <c r="P72" s="7">
        <v>0</v>
      </c>
      <c r="Q72" s="6">
        <v>300000</v>
      </c>
      <c r="R72" s="6">
        <v>300000</v>
      </c>
      <c r="S72" s="7">
        <v>0</v>
      </c>
      <c r="T72" s="6">
        <v>300000</v>
      </c>
      <c r="U72" s="7">
        <v>0</v>
      </c>
      <c r="V72" s="25">
        <f t="shared" si="4"/>
        <v>100</v>
      </c>
    </row>
    <row r="73" spans="1:22" ht="16.5" customHeight="1" x14ac:dyDescent="0.25">
      <c r="A73" s="5" t="s">
        <v>199</v>
      </c>
      <c r="B73" s="5" t="s">
        <v>200</v>
      </c>
      <c r="C73" s="5" t="s">
        <v>201</v>
      </c>
      <c r="D73" s="6">
        <v>490000000</v>
      </c>
      <c r="E73" s="7">
        <v>0</v>
      </c>
      <c r="F73" s="7">
        <v>0</v>
      </c>
      <c r="G73" s="7">
        <v>0</v>
      </c>
      <c r="H73" s="6">
        <v>490000000</v>
      </c>
      <c r="I73" s="6">
        <v>436000000</v>
      </c>
      <c r="J73" s="6">
        <v>54000000</v>
      </c>
      <c r="K73" s="6">
        <v>490000000</v>
      </c>
      <c r="L73" s="6">
        <v>422762923</v>
      </c>
      <c r="M73" s="7">
        <v>0</v>
      </c>
      <c r="N73" s="6">
        <v>422762923</v>
      </c>
      <c r="O73" s="6">
        <v>141185087</v>
      </c>
      <c r="P73" s="6">
        <v>63200000</v>
      </c>
      <c r="Q73" s="6">
        <v>204385087</v>
      </c>
      <c r="R73" s="6">
        <v>137685087</v>
      </c>
      <c r="S73" s="6">
        <v>62700000</v>
      </c>
      <c r="T73" s="6">
        <v>200385087</v>
      </c>
      <c r="U73" s="6">
        <v>67237077</v>
      </c>
      <c r="V73" s="25">
        <f t="shared" si="4"/>
        <v>86.27814755102041</v>
      </c>
    </row>
    <row r="74" spans="1:22" ht="16.5" customHeight="1" x14ac:dyDescent="0.25">
      <c r="A74" s="5" t="s">
        <v>199</v>
      </c>
      <c r="B74" s="5" t="s">
        <v>89</v>
      </c>
      <c r="C74" s="5" t="s">
        <v>201</v>
      </c>
      <c r="D74" s="7">
        <v>0</v>
      </c>
      <c r="E74" s="7">
        <v>0</v>
      </c>
      <c r="F74" s="6">
        <v>16757011</v>
      </c>
      <c r="G74" s="7">
        <v>0</v>
      </c>
      <c r="H74" s="6">
        <v>16757011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6">
        <v>16757011</v>
      </c>
      <c r="V74" s="25">
        <f t="shared" si="4"/>
        <v>0</v>
      </c>
    </row>
    <row r="75" spans="1:22" ht="16.5" customHeight="1" x14ac:dyDescent="0.25">
      <c r="A75" s="5" t="s">
        <v>202</v>
      </c>
      <c r="B75" s="5" t="s">
        <v>43</v>
      </c>
      <c r="C75" s="5" t="s">
        <v>201</v>
      </c>
      <c r="D75" s="6">
        <v>363131000</v>
      </c>
      <c r="E75" s="6">
        <v>100000000</v>
      </c>
      <c r="F75" s="7">
        <v>0</v>
      </c>
      <c r="G75" s="7">
        <v>0</v>
      </c>
      <c r="H75" s="6">
        <v>463131000</v>
      </c>
      <c r="I75" s="6">
        <v>423131000</v>
      </c>
      <c r="J75" s="7">
        <v>0</v>
      </c>
      <c r="K75" s="6">
        <v>423131000</v>
      </c>
      <c r="L75" s="6">
        <v>393931000</v>
      </c>
      <c r="M75" s="7">
        <v>0</v>
      </c>
      <c r="N75" s="6">
        <v>393931000</v>
      </c>
      <c r="O75" s="6">
        <v>119803000</v>
      </c>
      <c r="P75" s="6">
        <v>41150000</v>
      </c>
      <c r="Q75" s="6">
        <v>160953000</v>
      </c>
      <c r="R75" s="6">
        <v>119803000</v>
      </c>
      <c r="S75" s="6">
        <v>41150000</v>
      </c>
      <c r="T75" s="6">
        <v>160953000</v>
      </c>
      <c r="U75" s="6">
        <v>69200000</v>
      </c>
      <c r="V75" s="25">
        <f t="shared" si="4"/>
        <v>85.058223267282912</v>
      </c>
    </row>
    <row r="76" spans="1:22" ht="16.5" customHeight="1" x14ac:dyDescent="0.25">
      <c r="A76" s="5" t="s">
        <v>202</v>
      </c>
      <c r="B76" s="5" t="s">
        <v>40</v>
      </c>
      <c r="C76" s="5" t="s">
        <v>201</v>
      </c>
      <c r="D76" s="6">
        <v>209874000</v>
      </c>
      <c r="E76" s="7">
        <v>0</v>
      </c>
      <c r="F76" s="7">
        <v>0</v>
      </c>
      <c r="G76" s="7">
        <v>0</v>
      </c>
      <c r="H76" s="6">
        <v>209874000</v>
      </c>
      <c r="I76" s="6">
        <v>209874000</v>
      </c>
      <c r="J76" s="7">
        <v>0</v>
      </c>
      <c r="K76" s="6">
        <v>209874000</v>
      </c>
      <c r="L76" s="6">
        <v>206329176</v>
      </c>
      <c r="M76" s="7">
        <v>0</v>
      </c>
      <c r="N76" s="6">
        <v>206329176</v>
      </c>
      <c r="O76" s="6">
        <v>45829170</v>
      </c>
      <c r="P76" s="6">
        <v>30800000</v>
      </c>
      <c r="Q76" s="6">
        <v>76629170</v>
      </c>
      <c r="R76" s="6">
        <v>45829170</v>
      </c>
      <c r="S76" s="6">
        <v>30800000</v>
      </c>
      <c r="T76" s="6">
        <v>76629170</v>
      </c>
      <c r="U76" s="6">
        <v>3544824</v>
      </c>
      <c r="V76" s="25">
        <f t="shared" si="4"/>
        <v>98.310975156522488</v>
      </c>
    </row>
    <row r="77" spans="1:22" ht="16.5" customHeight="1" x14ac:dyDescent="0.25">
      <c r="A77" s="2" t="s">
        <v>203</v>
      </c>
      <c r="B77" s="2" t="s">
        <v>8</v>
      </c>
      <c r="C77" s="2" t="s">
        <v>41</v>
      </c>
      <c r="D77" s="3">
        <v>3497913781</v>
      </c>
      <c r="E77" s="3">
        <v>136700845.88999999</v>
      </c>
      <c r="F77" s="4">
        <v>0</v>
      </c>
      <c r="G77" s="3">
        <v>16757011</v>
      </c>
      <c r="H77" s="3">
        <v>3617857615.8899999</v>
      </c>
      <c r="I77" s="3">
        <v>2911046333</v>
      </c>
      <c r="J77" s="4">
        <v>0</v>
      </c>
      <c r="K77" s="3">
        <v>2911046333</v>
      </c>
      <c r="L77" s="3">
        <v>1862095934</v>
      </c>
      <c r="M77" s="3">
        <v>382525999</v>
      </c>
      <c r="N77" s="3">
        <v>2244621933</v>
      </c>
      <c r="O77" s="3">
        <v>548916666</v>
      </c>
      <c r="P77" s="3">
        <v>167200000</v>
      </c>
      <c r="Q77" s="3">
        <v>716116666</v>
      </c>
      <c r="R77" s="3">
        <v>548916666</v>
      </c>
      <c r="S77" s="3">
        <v>167200000</v>
      </c>
      <c r="T77" s="3">
        <v>716116666</v>
      </c>
      <c r="U77" s="3">
        <v>1373235682.8900001</v>
      </c>
      <c r="V77" s="15">
        <f>+N77/H77*100</f>
        <v>62.04284887114936</v>
      </c>
    </row>
    <row r="78" spans="1:22" ht="16.5" customHeight="1" x14ac:dyDescent="0.25">
      <c r="A78" s="5" t="s">
        <v>204</v>
      </c>
      <c r="B78" s="5" t="s">
        <v>40</v>
      </c>
      <c r="C78" s="5" t="s">
        <v>42</v>
      </c>
      <c r="D78" s="6">
        <v>157598000</v>
      </c>
      <c r="E78" s="7">
        <v>0</v>
      </c>
      <c r="F78" s="7">
        <v>0</v>
      </c>
      <c r="G78" s="7">
        <v>0</v>
      </c>
      <c r="H78" s="6">
        <v>157598000</v>
      </c>
      <c r="I78" s="6">
        <v>157598000</v>
      </c>
      <c r="J78" s="7">
        <v>0</v>
      </c>
      <c r="K78" s="6">
        <v>157598000</v>
      </c>
      <c r="L78" s="6">
        <v>157412601</v>
      </c>
      <c r="M78" s="7">
        <v>0</v>
      </c>
      <c r="N78" s="6">
        <v>157412601</v>
      </c>
      <c r="O78" s="6">
        <v>25900000</v>
      </c>
      <c r="P78" s="6">
        <v>5600000</v>
      </c>
      <c r="Q78" s="6">
        <v>31500000</v>
      </c>
      <c r="R78" s="6">
        <v>25900000</v>
      </c>
      <c r="S78" s="6">
        <v>5600000</v>
      </c>
      <c r="T78" s="6">
        <v>31500000</v>
      </c>
      <c r="U78" s="6">
        <v>185399</v>
      </c>
      <c r="V78" s="25">
        <f t="shared" ref="V78:V86" si="5">+N78/H78*100</f>
        <v>99.882359547709996</v>
      </c>
    </row>
    <row r="79" spans="1:22" ht="16.5" customHeight="1" x14ac:dyDescent="0.25">
      <c r="A79" s="5" t="s">
        <v>204</v>
      </c>
      <c r="B79" s="5" t="s">
        <v>76</v>
      </c>
      <c r="C79" s="5" t="s">
        <v>42</v>
      </c>
      <c r="D79" s="6">
        <v>130000000</v>
      </c>
      <c r="E79" s="6">
        <v>36670236</v>
      </c>
      <c r="F79" s="7">
        <v>0</v>
      </c>
      <c r="G79" s="7">
        <v>0</v>
      </c>
      <c r="H79" s="6">
        <v>166670236</v>
      </c>
      <c r="I79" s="6">
        <v>130000000</v>
      </c>
      <c r="J79" s="7">
        <v>0</v>
      </c>
      <c r="K79" s="6">
        <v>130000000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6">
        <v>166670236</v>
      </c>
      <c r="V79" s="25">
        <f t="shared" si="5"/>
        <v>0</v>
      </c>
    </row>
    <row r="80" spans="1:22" ht="16.5" customHeight="1" x14ac:dyDescent="0.25">
      <c r="A80" s="5" t="s">
        <v>204</v>
      </c>
      <c r="B80" s="5" t="s">
        <v>89</v>
      </c>
      <c r="C80" s="5" t="s">
        <v>42</v>
      </c>
      <c r="D80" s="6">
        <v>80000000</v>
      </c>
      <c r="E80" s="7">
        <v>0</v>
      </c>
      <c r="F80" s="7">
        <v>0</v>
      </c>
      <c r="G80" s="6">
        <v>16757011</v>
      </c>
      <c r="H80" s="6">
        <v>63242989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6">
        <v>63242989</v>
      </c>
      <c r="V80" s="25">
        <f t="shared" si="5"/>
        <v>0</v>
      </c>
    </row>
    <row r="81" spans="1:22" ht="22.5" x14ac:dyDescent="0.25">
      <c r="A81" s="5" t="s">
        <v>205</v>
      </c>
      <c r="B81" s="5" t="s">
        <v>40</v>
      </c>
      <c r="C81" s="5" t="s">
        <v>44</v>
      </c>
      <c r="D81" s="6">
        <v>11315781</v>
      </c>
      <c r="E81" s="7">
        <v>0</v>
      </c>
      <c r="F81" s="7">
        <v>0</v>
      </c>
      <c r="G81" s="7">
        <v>0</v>
      </c>
      <c r="H81" s="6">
        <v>11315781</v>
      </c>
      <c r="I81" s="6">
        <v>6815000</v>
      </c>
      <c r="J81" s="7">
        <v>0</v>
      </c>
      <c r="K81" s="6">
        <v>6815000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6">
        <v>11315781</v>
      </c>
      <c r="V81" s="25">
        <f t="shared" si="5"/>
        <v>0</v>
      </c>
    </row>
    <row r="82" spans="1:22" ht="22.5" x14ac:dyDescent="0.25">
      <c r="A82" s="5" t="s">
        <v>205</v>
      </c>
      <c r="B82" s="5" t="s">
        <v>50</v>
      </c>
      <c r="C82" s="5" t="s">
        <v>44</v>
      </c>
      <c r="D82" s="6">
        <v>500000000</v>
      </c>
      <c r="E82" s="7">
        <v>0</v>
      </c>
      <c r="F82" s="7">
        <v>0</v>
      </c>
      <c r="G82" s="7">
        <v>0</v>
      </c>
      <c r="H82" s="6">
        <v>500000000</v>
      </c>
      <c r="I82" s="6">
        <v>499500000</v>
      </c>
      <c r="J82" s="7">
        <v>0</v>
      </c>
      <c r="K82" s="6">
        <v>499500000</v>
      </c>
      <c r="L82" s="6">
        <v>483500000</v>
      </c>
      <c r="M82" s="7">
        <v>0</v>
      </c>
      <c r="N82" s="6">
        <v>483500000</v>
      </c>
      <c r="O82" s="6">
        <v>165550000</v>
      </c>
      <c r="P82" s="6">
        <v>46100000</v>
      </c>
      <c r="Q82" s="6">
        <v>211650000</v>
      </c>
      <c r="R82" s="6">
        <v>165550000</v>
      </c>
      <c r="S82" s="6">
        <v>46100000</v>
      </c>
      <c r="T82" s="6">
        <v>211650000</v>
      </c>
      <c r="U82" s="6">
        <v>16500000</v>
      </c>
      <c r="V82" s="25">
        <f t="shared" si="5"/>
        <v>96.7</v>
      </c>
    </row>
    <row r="83" spans="1:22" ht="22.5" x14ac:dyDescent="0.25">
      <c r="A83" s="5" t="s">
        <v>205</v>
      </c>
      <c r="B83" s="5" t="s">
        <v>43</v>
      </c>
      <c r="C83" s="5" t="s">
        <v>44</v>
      </c>
      <c r="D83" s="6">
        <v>350000000</v>
      </c>
      <c r="E83" s="6">
        <v>100000000</v>
      </c>
      <c r="F83" s="7">
        <v>0</v>
      </c>
      <c r="G83" s="7">
        <v>0</v>
      </c>
      <c r="H83" s="6">
        <v>450000000</v>
      </c>
      <c r="I83" s="6">
        <v>347000000</v>
      </c>
      <c r="J83" s="7">
        <v>0</v>
      </c>
      <c r="K83" s="6">
        <v>347000000</v>
      </c>
      <c r="L83" s="6">
        <v>333000000</v>
      </c>
      <c r="M83" s="6">
        <v>10990850</v>
      </c>
      <c r="N83" s="6">
        <v>343990850</v>
      </c>
      <c r="O83" s="6">
        <v>108350000</v>
      </c>
      <c r="P83" s="6">
        <v>32000000</v>
      </c>
      <c r="Q83" s="6">
        <v>140350000</v>
      </c>
      <c r="R83" s="6">
        <v>108350000</v>
      </c>
      <c r="S83" s="6">
        <v>32000000</v>
      </c>
      <c r="T83" s="6">
        <v>140350000</v>
      </c>
      <c r="U83" s="6">
        <v>106009150</v>
      </c>
      <c r="V83" s="25">
        <f t="shared" si="5"/>
        <v>76.442411111111113</v>
      </c>
    </row>
    <row r="84" spans="1:22" ht="22.5" x14ac:dyDescent="0.25">
      <c r="A84" s="5" t="s">
        <v>206</v>
      </c>
      <c r="B84" s="5" t="s">
        <v>200</v>
      </c>
      <c r="C84" s="5" t="s">
        <v>44</v>
      </c>
      <c r="D84" s="6">
        <v>2000000000</v>
      </c>
      <c r="E84" s="7">
        <v>0</v>
      </c>
      <c r="F84" s="7">
        <v>0</v>
      </c>
      <c r="G84" s="7">
        <v>0</v>
      </c>
      <c r="H84" s="6">
        <v>2000000000</v>
      </c>
      <c r="I84" s="6">
        <v>1518666666</v>
      </c>
      <c r="J84" s="7">
        <v>0</v>
      </c>
      <c r="K84" s="6">
        <v>1518666666</v>
      </c>
      <c r="L84" s="6">
        <v>636716666</v>
      </c>
      <c r="M84" s="6">
        <v>371535149</v>
      </c>
      <c r="N84" s="6">
        <v>1008251815</v>
      </c>
      <c r="O84" s="6">
        <v>159649999</v>
      </c>
      <c r="P84" s="6">
        <v>63000000</v>
      </c>
      <c r="Q84" s="6">
        <v>222649999</v>
      </c>
      <c r="R84" s="6">
        <v>159649999</v>
      </c>
      <c r="S84" s="6">
        <v>63000000</v>
      </c>
      <c r="T84" s="6">
        <v>222649999</v>
      </c>
      <c r="U84" s="6">
        <v>991748185</v>
      </c>
      <c r="V84" s="25">
        <f t="shared" si="5"/>
        <v>50.41259075</v>
      </c>
    </row>
    <row r="85" spans="1:22" ht="22.5" x14ac:dyDescent="0.25">
      <c r="A85" s="5" t="s">
        <v>205</v>
      </c>
      <c r="B85" s="5" t="s">
        <v>207</v>
      </c>
      <c r="C85" s="5" t="s">
        <v>44</v>
      </c>
      <c r="D85" s="7">
        <v>0</v>
      </c>
      <c r="E85" s="6">
        <v>30609.89</v>
      </c>
      <c r="F85" s="7">
        <v>0</v>
      </c>
      <c r="G85" s="7">
        <v>0</v>
      </c>
      <c r="H85" s="6">
        <v>30609.89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6">
        <v>30609.89</v>
      </c>
      <c r="V85" s="25">
        <f t="shared" si="5"/>
        <v>0</v>
      </c>
    </row>
    <row r="86" spans="1:22" ht="16.5" customHeight="1" x14ac:dyDescent="0.25">
      <c r="A86" s="5" t="s">
        <v>208</v>
      </c>
      <c r="B86" s="5" t="s">
        <v>40</v>
      </c>
      <c r="C86" s="5" t="s">
        <v>209</v>
      </c>
      <c r="D86" s="6">
        <v>269000000</v>
      </c>
      <c r="E86" s="7">
        <v>0</v>
      </c>
      <c r="F86" s="7">
        <v>0</v>
      </c>
      <c r="G86" s="7">
        <v>0</v>
      </c>
      <c r="H86" s="6">
        <v>269000000</v>
      </c>
      <c r="I86" s="6">
        <v>251466667</v>
      </c>
      <c r="J86" s="7">
        <v>0</v>
      </c>
      <c r="K86" s="6">
        <v>251466667</v>
      </c>
      <c r="L86" s="6">
        <v>251466667</v>
      </c>
      <c r="M86" s="7">
        <v>0</v>
      </c>
      <c r="N86" s="6">
        <v>251466667</v>
      </c>
      <c r="O86" s="6">
        <v>89466667</v>
      </c>
      <c r="P86" s="6">
        <v>20500000</v>
      </c>
      <c r="Q86" s="6">
        <v>109966667</v>
      </c>
      <c r="R86" s="6">
        <v>89466667</v>
      </c>
      <c r="S86" s="6">
        <v>20500000</v>
      </c>
      <c r="T86" s="6">
        <v>109966667</v>
      </c>
      <c r="U86" s="6">
        <v>17533333</v>
      </c>
      <c r="V86" s="25">
        <f t="shared" si="5"/>
        <v>93.482032342007443</v>
      </c>
    </row>
    <row r="87" spans="1:22" ht="22.5" x14ac:dyDescent="0.25">
      <c r="A87" s="2" t="s">
        <v>210</v>
      </c>
      <c r="B87" s="2" t="s">
        <v>8</v>
      </c>
      <c r="C87" s="2" t="s">
        <v>45</v>
      </c>
      <c r="D87" s="3">
        <v>427489000</v>
      </c>
      <c r="E87" s="4">
        <v>0</v>
      </c>
      <c r="F87" s="4">
        <v>0</v>
      </c>
      <c r="G87" s="4">
        <v>0</v>
      </c>
      <c r="H87" s="3">
        <v>427489000</v>
      </c>
      <c r="I87" s="3">
        <v>361900000</v>
      </c>
      <c r="J87" s="4">
        <v>0</v>
      </c>
      <c r="K87" s="3">
        <v>361900000</v>
      </c>
      <c r="L87" s="3">
        <v>231090824</v>
      </c>
      <c r="M87" s="4">
        <v>0</v>
      </c>
      <c r="N87" s="3">
        <v>231090824</v>
      </c>
      <c r="O87" s="3">
        <v>28450000</v>
      </c>
      <c r="P87" s="3">
        <v>67002952</v>
      </c>
      <c r="Q87" s="3">
        <v>95452952</v>
      </c>
      <c r="R87" s="3">
        <v>28450000</v>
      </c>
      <c r="S87" s="3">
        <v>67002952</v>
      </c>
      <c r="T87" s="3">
        <v>95452952</v>
      </c>
      <c r="U87" s="3">
        <v>196398176</v>
      </c>
      <c r="V87" s="15">
        <f>+N87/H87*100</f>
        <v>54.057724058396829</v>
      </c>
    </row>
    <row r="88" spans="1:22" ht="16.5" customHeight="1" x14ac:dyDescent="0.25">
      <c r="A88" s="5" t="s">
        <v>211</v>
      </c>
      <c r="B88" s="5" t="s">
        <v>40</v>
      </c>
      <c r="C88" s="5" t="s">
        <v>46</v>
      </c>
      <c r="D88" s="6">
        <v>162992000</v>
      </c>
      <c r="E88" s="7">
        <v>0</v>
      </c>
      <c r="F88" s="7">
        <v>0</v>
      </c>
      <c r="G88" s="7">
        <v>0</v>
      </c>
      <c r="H88" s="6">
        <v>162992000</v>
      </c>
      <c r="I88" s="6">
        <v>155900000</v>
      </c>
      <c r="J88" s="7">
        <v>0</v>
      </c>
      <c r="K88" s="6">
        <v>155900000</v>
      </c>
      <c r="L88" s="6">
        <v>51999977</v>
      </c>
      <c r="M88" s="7">
        <v>0</v>
      </c>
      <c r="N88" s="6">
        <v>51999977</v>
      </c>
      <c r="O88" s="6">
        <v>10350000</v>
      </c>
      <c r="P88" s="6">
        <v>29999977</v>
      </c>
      <c r="Q88" s="6">
        <v>40349977</v>
      </c>
      <c r="R88" s="6">
        <v>10350000</v>
      </c>
      <c r="S88" s="6">
        <v>29999977</v>
      </c>
      <c r="T88" s="6">
        <v>40349977</v>
      </c>
      <c r="U88" s="6">
        <v>110992023</v>
      </c>
      <c r="V88" s="25">
        <f t="shared" ref="V88:V95" si="6">+N88/H88*100</f>
        <v>31.90339219102778</v>
      </c>
    </row>
    <row r="89" spans="1:22" ht="16.5" customHeight="1" x14ac:dyDescent="0.25">
      <c r="A89" s="5" t="s">
        <v>211</v>
      </c>
      <c r="B89" s="5" t="s">
        <v>43</v>
      </c>
      <c r="C89" s="5" t="s">
        <v>46</v>
      </c>
      <c r="D89" s="6">
        <v>100000000</v>
      </c>
      <c r="E89" s="7">
        <v>0</v>
      </c>
      <c r="F89" s="7">
        <v>0</v>
      </c>
      <c r="G89" s="7">
        <v>0</v>
      </c>
      <c r="H89" s="6">
        <v>100000000</v>
      </c>
      <c r="I89" s="6">
        <v>46000000</v>
      </c>
      <c r="J89" s="7">
        <v>0</v>
      </c>
      <c r="K89" s="6">
        <v>46000000</v>
      </c>
      <c r="L89" s="6">
        <v>45890925</v>
      </c>
      <c r="M89" s="7">
        <v>0</v>
      </c>
      <c r="N89" s="6">
        <v>45890925</v>
      </c>
      <c r="O89" s="6">
        <v>9000000</v>
      </c>
      <c r="P89" s="6">
        <v>4000000</v>
      </c>
      <c r="Q89" s="6">
        <v>13000000</v>
      </c>
      <c r="R89" s="6">
        <v>9000000</v>
      </c>
      <c r="S89" s="6">
        <v>4000000</v>
      </c>
      <c r="T89" s="6">
        <v>13000000</v>
      </c>
      <c r="U89" s="6">
        <v>54109075</v>
      </c>
      <c r="V89" s="25">
        <f t="shared" si="6"/>
        <v>45.890924999999996</v>
      </c>
    </row>
    <row r="90" spans="1:22" ht="16.5" customHeight="1" x14ac:dyDescent="0.25">
      <c r="A90" s="5" t="s">
        <v>212</v>
      </c>
      <c r="B90" s="5" t="s">
        <v>40</v>
      </c>
      <c r="C90" s="5" t="s">
        <v>213</v>
      </c>
      <c r="D90" s="6">
        <v>50000000</v>
      </c>
      <c r="E90" s="7">
        <v>0</v>
      </c>
      <c r="F90" s="7">
        <v>0</v>
      </c>
      <c r="G90" s="7">
        <v>0</v>
      </c>
      <c r="H90" s="6">
        <v>50000000</v>
      </c>
      <c r="I90" s="6">
        <v>50000000</v>
      </c>
      <c r="J90" s="7">
        <v>0</v>
      </c>
      <c r="K90" s="6">
        <v>50000000</v>
      </c>
      <c r="L90" s="6">
        <v>49999958</v>
      </c>
      <c r="M90" s="7">
        <v>0</v>
      </c>
      <c r="N90" s="6">
        <v>49999958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42</v>
      </c>
      <c r="V90" s="25">
        <f t="shared" si="6"/>
        <v>99.999915999999999</v>
      </c>
    </row>
    <row r="91" spans="1:22" ht="16.5" customHeight="1" x14ac:dyDescent="0.25">
      <c r="A91" s="5" t="s">
        <v>212</v>
      </c>
      <c r="B91" s="5" t="s">
        <v>43</v>
      </c>
      <c r="C91" s="5" t="s">
        <v>213</v>
      </c>
      <c r="D91" s="6">
        <v>39779000</v>
      </c>
      <c r="E91" s="7">
        <v>0</v>
      </c>
      <c r="F91" s="7">
        <v>0</v>
      </c>
      <c r="G91" s="7">
        <v>0</v>
      </c>
      <c r="H91" s="6">
        <v>39779000</v>
      </c>
      <c r="I91" s="6">
        <v>39779000</v>
      </c>
      <c r="J91" s="7">
        <v>0</v>
      </c>
      <c r="K91" s="6">
        <v>39779000</v>
      </c>
      <c r="L91" s="6">
        <v>39778972</v>
      </c>
      <c r="M91" s="7">
        <v>0</v>
      </c>
      <c r="N91" s="6">
        <v>39778972</v>
      </c>
      <c r="O91" s="7">
        <v>0</v>
      </c>
      <c r="P91" s="6">
        <v>30402975</v>
      </c>
      <c r="Q91" s="6">
        <v>30402975</v>
      </c>
      <c r="R91" s="7">
        <v>0</v>
      </c>
      <c r="S91" s="6">
        <v>30402975</v>
      </c>
      <c r="T91" s="6">
        <v>30402975</v>
      </c>
      <c r="U91" s="7">
        <v>28</v>
      </c>
      <c r="V91" s="25">
        <f t="shared" si="6"/>
        <v>99.999929611101336</v>
      </c>
    </row>
    <row r="92" spans="1:22" ht="16.5" customHeight="1" x14ac:dyDescent="0.25">
      <c r="A92" s="5" t="s">
        <v>212</v>
      </c>
      <c r="B92" s="5" t="s">
        <v>98</v>
      </c>
      <c r="C92" s="5" t="s">
        <v>213</v>
      </c>
      <c r="D92" s="6">
        <v>9024000</v>
      </c>
      <c r="E92" s="7">
        <v>0</v>
      </c>
      <c r="F92" s="7">
        <v>0</v>
      </c>
      <c r="G92" s="7">
        <v>0</v>
      </c>
      <c r="H92" s="6">
        <v>9024000</v>
      </c>
      <c r="I92" s="6">
        <v>9024000</v>
      </c>
      <c r="J92" s="7">
        <v>0</v>
      </c>
      <c r="K92" s="6">
        <v>9024000</v>
      </c>
      <c r="L92" s="6">
        <v>9023992</v>
      </c>
      <c r="M92" s="7">
        <v>0</v>
      </c>
      <c r="N92" s="6">
        <v>9023992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8</v>
      </c>
      <c r="V92" s="25">
        <f t="shared" si="6"/>
        <v>99.999911347517738</v>
      </c>
    </row>
    <row r="93" spans="1:22" ht="16.5" customHeight="1" x14ac:dyDescent="0.25">
      <c r="A93" s="5" t="s">
        <v>214</v>
      </c>
      <c r="B93" s="5" t="s">
        <v>40</v>
      </c>
      <c r="C93" s="5" t="s">
        <v>215</v>
      </c>
      <c r="D93" s="6">
        <v>21841000</v>
      </c>
      <c r="E93" s="7">
        <v>0</v>
      </c>
      <c r="F93" s="7">
        <v>0</v>
      </c>
      <c r="G93" s="7">
        <v>0</v>
      </c>
      <c r="H93" s="6">
        <v>21841000</v>
      </c>
      <c r="I93" s="6">
        <v>19197000</v>
      </c>
      <c r="J93" s="7">
        <v>0</v>
      </c>
      <c r="K93" s="6">
        <v>19197000</v>
      </c>
      <c r="L93" s="6">
        <v>2397000</v>
      </c>
      <c r="M93" s="7">
        <v>0</v>
      </c>
      <c r="N93" s="6">
        <v>2397000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6">
        <v>19444000</v>
      </c>
      <c r="V93" s="25">
        <f t="shared" si="6"/>
        <v>10.974772217389313</v>
      </c>
    </row>
    <row r="94" spans="1:22" ht="16.5" customHeight="1" x14ac:dyDescent="0.25">
      <c r="A94" s="5" t="s">
        <v>214</v>
      </c>
      <c r="B94" s="5" t="s">
        <v>216</v>
      </c>
      <c r="C94" s="5" t="s">
        <v>217</v>
      </c>
      <c r="D94" s="6">
        <v>10000000</v>
      </c>
      <c r="E94" s="7">
        <v>0</v>
      </c>
      <c r="F94" s="7">
        <v>0</v>
      </c>
      <c r="G94" s="7">
        <v>0</v>
      </c>
      <c r="H94" s="6">
        <v>10000000</v>
      </c>
      <c r="I94" s="6">
        <v>10000000</v>
      </c>
      <c r="J94" s="7">
        <v>0</v>
      </c>
      <c r="K94" s="6">
        <v>10000000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6">
        <v>10000000</v>
      </c>
      <c r="V94" s="25">
        <f t="shared" si="6"/>
        <v>0</v>
      </c>
    </row>
    <row r="95" spans="1:22" ht="16.5" customHeight="1" x14ac:dyDescent="0.25">
      <c r="A95" s="5" t="s">
        <v>214</v>
      </c>
      <c r="B95" s="5" t="s">
        <v>43</v>
      </c>
      <c r="C95" s="5" t="s">
        <v>217</v>
      </c>
      <c r="D95" s="6">
        <v>33853000</v>
      </c>
      <c r="E95" s="7">
        <v>0</v>
      </c>
      <c r="F95" s="7">
        <v>0</v>
      </c>
      <c r="G95" s="7">
        <v>0</v>
      </c>
      <c r="H95" s="6">
        <v>33853000</v>
      </c>
      <c r="I95" s="6">
        <v>32000000</v>
      </c>
      <c r="J95" s="7">
        <v>0</v>
      </c>
      <c r="K95" s="6">
        <v>32000000</v>
      </c>
      <c r="L95" s="6">
        <v>32000000</v>
      </c>
      <c r="M95" s="7">
        <v>0</v>
      </c>
      <c r="N95" s="6">
        <v>32000000</v>
      </c>
      <c r="O95" s="6">
        <v>9100000</v>
      </c>
      <c r="P95" s="6">
        <v>2600000</v>
      </c>
      <c r="Q95" s="6">
        <v>11700000</v>
      </c>
      <c r="R95" s="6">
        <v>9100000</v>
      </c>
      <c r="S95" s="6">
        <v>2600000</v>
      </c>
      <c r="T95" s="6">
        <v>11700000</v>
      </c>
      <c r="U95" s="6">
        <v>1853000</v>
      </c>
      <c r="V95" s="25">
        <f t="shared" si="6"/>
        <v>94.526334445987061</v>
      </c>
    </row>
    <row r="96" spans="1:22" ht="16.5" customHeight="1" x14ac:dyDescent="0.25">
      <c r="A96" s="2" t="s">
        <v>218</v>
      </c>
      <c r="B96" s="2" t="s">
        <v>8</v>
      </c>
      <c r="C96" s="2" t="s">
        <v>219</v>
      </c>
      <c r="D96" s="3">
        <v>30100000</v>
      </c>
      <c r="E96" s="4">
        <v>0</v>
      </c>
      <c r="F96" s="4">
        <v>0</v>
      </c>
      <c r="G96" s="4">
        <v>0</v>
      </c>
      <c r="H96" s="3">
        <v>30100000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3">
        <v>30100000</v>
      </c>
      <c r="V96" s="15">
        <f>+N96/H96*100</f>
        <v>0</v>
      </c>
    </row>
    <row r="97" spans="1:22" ht="22.5" x14ac:dyDescent="0.25">
      <c r="A97" s="5" t="s">
        <v>220</v>
      </c>
      <c r="B97" s="5" t="s">
        <v>40</v>
      </c>
      <c r="C97" s="5" t="s">
        <v>221</v>
      </c>
      <c r="D97" s="6">
        <v>30100000</v>
      </c>
      <c r="E97" s="7">
        <v>0</v>
      </c>
      <c r="F97" s="7">
        <v>0</v>
      </c>
      <c r="G97" s="7">
        <v>0</v>
      </c>
      <c r="H97" s="6">
        <v>30100000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6">
        <v>30100000</v>
      </c>
      <c r="V97" s="25">
        <f t="shared" ref="V97" si="7">+N97/H97*100</f>
        <v>0</v>
      </c>
    </row>
    <row r="98" spans="1:22" ht="22.5" x14ac:dyDescent="0.25">
      <c r="A98" s="2" t="s">
        <v>222</v>
      </c>
      <c r="B98" s="2" t="s">
        <v>8</v>
      </c>
      <c r="C98" s="2" t="s">
        <v>47</v>
      </c>
      <c r="D98" s="3">
        <v>2116828000</v>
      </c>
      <c r="E98" s="3">
        <v>242253828.25</v>
      </c>
      <c r="F98" s="4">
        <v>0</v>
      </c>
      <c r="G98" s="4">
        <v>0</v>
      </c>
      <c r="H98" s="3">
        <v>2359081828.25</v>
      </c>
      <c r="I98" s="3">
        <v>2128049591</v>
      </c>
      <c r="J98" s="3">
        <v>43730614</v>
      </c>
      <c r="K98" s="3">
        <v>2171780205</v>
      </c>
      <c r="L98" s="3">
        <v>1770697335</v>
      </c>
      <c r="M98" s="3">
        <v>265344892</v>
      </c>
      <c r="N98" s="3">
        <v>2036042227</v>
      </c>
      <c r="O98" s="3">
        <v>721873527</v>
      </c>
      <c r="P98" s="3">
        <v>166629266</v>
      </c>
      <c r="Q98" s="3">
        <v>888502793</v>
      </c>
      <c r="R98" s="3">
        <v>719133752</v>
      </c>
      <c r="S98" s="3">
        <v>169369041</v>
      </c>
      <c r="T98" s="3">
        <v>888502793</v>
      </c>
      <c r="U98" s="3">
        <v>323039601.25</v>
      </c>
      <c r="V98" s="15">
        <f>+N98/H98*100</f>
        <v>86.30655378793557</v>
      </c>
    </row>
    <row r="99" spans="1:22" ht="33" x14ac:dyDescent="0.25">
      <c r="A99" s="5" t="s">
        <v>223</v>
      </c>
      <c r="B99" s="5" t="s">
        <v>40</v>
      </c>
      <c r="C99" s="5" t="s">
        <v>48</v>
      </c>
      <c r="D99" s="6">
        <v>89018000</v>
      </c>
      <c r="E99" s="6">
        <v>89585242.109999999</v>
      </c>
      <c r="F99" s="7">
        <v>0</v>
      </c>
      <c r="G99" s="7">
        <v>0</v>
      </c>
      <c r="H99" s="6">
        <v>178603242.11000001</v>
      </c>
      <c r="I99" s="6">
        <v>152192896</v>
      </c>
      <c r="J99" s="7">
        <v>0</v>
      </c>
      <c r="K99" s="6">
        <v>152192896</v>
      </c>
      <c r="L99" s="6">
        <v>84660000</v>
      </c>
      <c r="M99" s="7">
        <v>0</v>
      </c>
      <c r="N99" s="6">
        <v>84660000</v>
      </c>
      <c r="O99" s="6">
        <v>33600000</v>
      </c>
      <c r="P99" s="6">
        <v>9280000</v>
      </c>
      <c r="Q99" s="6">
        <v>42880000</v>
      </c>
      <c r="R99" s="6">
        <v>33600000</v>
      </c>
      <c r="S99" s="6">
        <v>9280000</v>
      </c>
      <c r="T99" s="6">
        <v>42880000</v>
      </c>
      <c r="U99" s="6">
        <v>93943242.109999999</v>
      </c>
      <c r="V99" s="25">
        <f t="shared" ref="V99:V102" si="8">+N99/H99*100</f>
        <v>47.401155208514481</v>
      </c>
    </row>
    <row r="100" spans="1:22" ht="33" x14ac:dyDescent="0.25">
      <c r="A100" s="5" t="s">
        <v>223</v>
      </c>
      <c r="B100" s="5" t="s">
        <v>49</v>
      </c>
      <c r="C100" s="5" t="s">
        <v>48</v>
      </c>
      <c r="D100" s="6">
        <v>521082000</v>
      </c>
      <c r="E100" s="6">
        <v>108980934.14</v>
      </c>
      <c r="F100" s="7">
        <v>0</v>
      </c>
      <c r="G100" s="7">
        <v>0</v>
      </c>
      <c r="H100" s="6">
        <v>630062934.13999999</v>
      </c>
      <c r="I100" s="6">
        <v>497028662</v>
      </c>
      <c r="J100" s="7">
        <v>0</v>
      </c>
      <c r="K100" s="6">
        <v>497028662</v>
      </c>
      <c r="L100" s="6">
        <v>219972663</v>
      </c>
      <c r="M100" s="6">
        <v>247399000</v>
      </c>
      <c r="N100" s="6">
        <v>467371663</v>
      </c>
      <c r="O100" s="6">
        <v>63158224</v>
      </c>
      <c r="P100" s="6">
        <v>11362230</v>
      </c>
      <c r="Q100" s="6">
        <v>74520454</v>
      </c>
      <c r="R100" s="6">
        <v>60418449</v>
      </c>
      <c r="S100" s="6">
        <v>14102005</v>
      </c>
      <c r="T100" s="6">
        <v>74520454</v>
      </c>
      <c r="U100" s="6">
        <v>162691271.13999999</v>
      </c>
      <c r="V100" s="25">
        <f t="shared" si="8"/>
        <v>74.178568151757034</v>
      </c>
    </row>
    <row r="101" spans="1:22" ht="33" x14ac:dyDescent="0.25">
      <c r="A101" s="5" t="s">
        <v>223</v>
      </c>
      <c r="B101" s="5" t="s">
        <v>14</v>
      </c>
      <c r="C101" s="5" t="s">
        <v>48</v>
      </c>
      <c r="D101" s="6">
        <v>65000000</v>
      </c>
      <c r="E101" s="7">
        <v>0</v>
      </c>
      <c r="F101" s="7">
        <v>0</v>
      </c>
      <c r="G101" s="7">
        <v>0</v>
      </c>
      <c r="H101" s="6">
        <v>65000000</v>
      </c>
      <c r="I101" s="6">
        <v>8128688</v>
      </c>
      <c r="J101" s="6">
        <v>36023394</v>
      </c>
      <c r="K101" s="6">
        <v>44152082</v>
      </c>
      <c r="L101" s="6">
        <v>7951361</v>
      </c>
      <c r="M101" s="6">
        <v>10238672</v>
      </c>
      <c r="N101" s="6">
        <v>18190033</v>
      </c>
      <c r="O101" s="7">
        <v>0</v>
      </c>
      <c r="P101" s="6">
        <v>10238672</v>
      </c>
      <c r="Q101" s="6">
        <v>10238672</v>
      </c>
      <c r="R101" s="7">
        <v>0</v>
      </c>
      <c r="S101" s="6">
        <v>10238672</v>
      </c>
      <c r="T101" s="6">
        <v>10238672</v>
      </c>
      <c r="U101" s="6">
        <v>46809967</v>
      </c>
      <c r="V101" s="25">
        <f t="shared" si="8"/>
        <v>27.984666153846156</v>
      </c>
    </row>
    <row r="102" spans="1:22" ht="33" x14ac:dyDescent="0.25">
      <c r="A102" s="5" t="s">
        <v>223</v>
      </c>
      <c r="B102" s="5" t="s">
        <v>43</v>
      </c>
      <c r="C102" s="5" t="s">
        <v>48</v>
      </c>
      <c r="D102" s="6">
        <v>1441728000</v>
      </c>
      <c r="E102" s="6">
        <v>43687652</v>
      </c>
      <c r="F102" s="7">
        <v>0</v>
      </c>
      <c r="G102" s="7">
        <v>0</v>
      </c>
      <c r="H102" s="6">
        <v>1485415652</v>
      </c>
      <c r="I102" s="6">
        <v>1470699345</v>
      </c>
      <c r="J102" s="6">
        <v>7707220</v>
      </c>
      <c r="K102" s="6">
        <v>1478406565</v>
      </c>
      <c r="L102" s="6">
        <v>1458113311</v>
      </c>
      <c r="M102" s="6">
        <v>7707220</v>
      </c>
      <c r="N102" s="6">
        <v>1465820531</v>
      </c>
      <c r="O102" s="6">
        <v>625115303</v>
      </c>
      <c r="P102" s="6">
        <v>135748364</v>
      </c>
      <c r="Q102" s="6">
        <v>760863667</v>
      </c>
      <c r="R102" s="6">
        <v>625115303</v>
      </c>
      <c r="S102" s="6">
        <v>135748364</v>
      </c>
      <c r="T102" s="6">
        <v>760863667</v>
      </c>
      <c r="U102" s="6">
        <v>19595121</v>
      </c>
      <c r="V102" s="25">
        <f t="shared" si="8"/>
        <v>98.680832467759672</v>
      </c>
    </row>
    <row r="103" spans="1:22" ht="16.5" customHeight="1" x14ac:dyDescent="0.25">
      <c r="A103" s="2" t="s">
        <v>224</v>
      </c>
      <c r="B103" s="2" t="s">
        <v>8</v>
      </c>
      <c r="C103" s="2" t="s">
        <v>51</v>
      </c>
      <c r="D103" s="3">
        <v>200421000</v>
      </c>
      <c r="E103" s="4">
        <v>0</v>
      </c>
      <c r="F103" s="3">
        <v>111333000</v>
      </c>
      <c r="G103" s="3">
        <v>111333000</v>
      </c>
      <c r="H103" s="3">
        <v>200421000</v>
      </c>
      <c r="I103" s="3">
        <v>180233000</v>
      </c>
      <c r="J103" s="4">
        <v>0</v>
      </c>
      <c r="K103" s="3">
        <v>180233000</v>
      </c>
      <c r="L103" s="3">
        <v>180232978</v>
      </c>
      <c r="M103" s="4">
        <v>0</v>
      </c>
      <c r="N103" s="3">
        <v>180232978</v>
      </c>
      <c r="O103" s="3">
        <v>53000000</v>
      </c>
      <c r="P103" s="3">
        <v>6300000</v>
      </c>
      <c r="Q103" s="3">
        <v>59300000</v>
      </c>
      <c r="R103" s="3">
        <v>53000000</v>
      </c>
      <c r="S103" s="3">
        <v>6300000</v>
      </c>
      <c r="T103" s="3">
        <v>59300000</v>
      </c>
      <c r="U103" s="3">
        <v>20188022</v>
      </c>
      <c r="V103" s="15">
        <f>+N103/H103*100</f>
        <v>89.927192260292088</v>
      </c>
    </row>
    <row r="104" spans="1:22" ht="22.5" x14ac:dyDescent="0.25">
      <c r="A104" s="5" t="s">
        <v>225</v>
      </c>
      <c r="B104" s="5" t="s">
        <v>43</v>
      </c>
      <c r="C104" s="5" t="s">
        <v>52</v>
      </c>
      <c r="D104" s="6">
        <v>101694000</v>
      </c>
      <c r="E104" s="7">
        <v>0</v>
      </c>
      <c r="F104" s="7">
        <v>0</v>
      </c>
      <c r="G104" s="6">
        <v>85000000</v>
      </c>
      <c r="H104" s="6">
        <v>16694000</v>
      </c>
      <c r="I104" s="6">
        <v>14700000</v>
      </c>
      <c r="J104" s="7">
        <v>0</v>
      </c>
      <c r="K104" s="6">
        <v>14700000</v>
      </c>
      <c r="L104" s="6">
        <v>14700000</v>
      </c>
      <c r="M104" s="7">
        <v>0</v>
      </c>
      <c r="N104" s="6">
        <v>14700000</v>
      </c>
      <c r="O104" s="6">
        <v>14000000</v>
      </c>
      <c r="P104" s="7">
        <v>0</v>
      </c>
      <c r="Q104" s="6">
        <v>14000000</v>
      </c>
      <c r="R104" s="6">
        <v>14000000</v>
      </c>
      <c r="S104" s="7">
        <v>0</v>
      </c>
      <c r="T104" s="6">
        <v>14000000</v>
      </c>
      <c r="U104" s="6">
        <v>1994000</v>
      </c>
      <c r="V104" s="25">
        <f t="shared" ref="V104:V109" si="9">+N104/H104*100</f>
        <v>88.05558883431172</v>
      </c>
    </row>
    <row r="105" spans="1:22" ht="22.5" x14ac:dyDescent="0.25">
      <c r="A105" s="5" t="s">
        <v>225</v>
      </c>
      <c r="B105" s="5" t="s">
        <v>50</v>
      </c>
      <c r="C105" s="5" t="s">
        <v>52</v>
      </c>
      <c r="D105" s="6">
        <v>32893000</v>
      </c>
      <c r="E105" s="7">
        <v>0</v>
      </c>
      <c r="F105" s="7">
        <v>0</v>
      </c>
      <c r="G105" s="7">
        <v>0</v>
      </c>
      <c r="H105" s="6">
        <v>32893000</v>
      </c>
      <c r="I105" s="6">
        <v>15200000</v>
      </c>
      <c r="J105" s="7">
        <v>0</v>
      </c>
      <c r="K105" s="6">
        <v>15200000</v>
      </c>
      <c r="L105" s="6">
        <v>15200000</v>
      </c>
      <c r="M105" s="7">
        <v>0</v>
      </c>
      <c r="N105" s="6">
        <v>15200000</v>
      </c>
      <c r="O105" s="7">
        <v>0</v>
      </c>
      <c r="P105" s="6">
        <v>6300000</v>
      </c>
      <c r="Q105" s="6">
        <v>6300000</v>
      </c>
      <c r="R105" s="7">
        <v>0</v>
      </c>
      <c r="S105" s="6">
        <v>6300000</v>
      </c>
      <c r="T105" s="6">
        <v>6300000</v>
      </c>
      <c r="U105" s="6">
        <v>17693000</v>
      </c>
      <c r="V105" s="25">
        <f t="shared" si="9"/>
        <v>46.210439911227311</v>
      </c>
    </row>
    <row r="106" spans="1:22" ht="22.5" x14ac:dyDescent="0.25">
      <c r="A106" s="5" t="s">
        <v>226</v>
      </c>
      <c r="B106" s="5" t="s">
        <v>50</v>
      </c>
      <c r="C106" s="5" t="s">
        <v>53</v>
      </c>
      <c r="D106" s="6">
        <v>5269000</v>
      </c>
      <c r="E106" s="7">
        <v>0</v>
      </c>
      <c r="F106" s="7">
        <v>0</v>
      </c>
      <c r="G106" s="6">
        <v>5269000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25" t="s">
        <v>304</v>
      </c>
    </row>
    <row r="107" spans="1:22" ht="22.5" x14ac:dyDescent="0.25">
      <c r="A107" s="5" t="s">
        <v>226</v>
      </c>
      <c r="B107" s="5" t="s">
        <v>43</v>
      </c>
      <c r="C107" s="5" t="s">
        <v>53</v>
      </c>
      <c r="D107" s="6">
        <v>21064000</v>
      </c>
      <c r="E107" s="7">
        <v>0</v>
      </c>
      <c r="F107" s="7">
        <v>0</v>
      </c>
      <c r="G107" s="6">
        <v>21064000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25" t="s">
        <v>304</v>
      </c>
    </row>
    <row r="108" spans="1:22" ht="16.5" customHeight="1" x14ac:dyDescent="0.25">
      <c r="A108" s="5" t="s">
        <v>227</v>
      </c>
      <c r="B108" s="5" t="s">
        <v>50</v>
      </c>
      <c r="C108" s="5" t="s">
        <v>228</v>
      </c>
      <c r="D108" s="6">
        <v>7894000</v>
      </c>
      <c r="E108" s="7">
        <v>0</v>
      </c>
      <c r="F108" s="6">
        <v>5269000</v>
      </c>
      <c r="G108" s="7">
        <v>0</v>
      </c>
      <c r="H108" s="6">
        <v>13163000</v>
      </c>
      <c r="I108" s="6">
        <v>13163000</v>
      </c>
      <c r="J108" s="7">
        <v>0</v>
      </c>
      <c r="K108" s="6">
        <v>13163000</v>
      </c>
      <c r="L108" s="6">
        <v>13162996</v>
      </c>
      <c r="M108" s="7">
        <v>0</v>
      </c>
      <c r="N108" s="6">
        <v>13162996</v>
      </c>
      <c r="O108" s="6">
        <v>7894000</v>
      </c>
      <c r="P108" s="7">
        <v>0</v>
      </c>
      <c r="Q108" s="6">
        <v>7894000</v>
      </c>
      <c r="R108" s="6">
        <v>7894000</v>
      </c>
      <c r="S108" s="7">
        <v>0</v>
      </c>
      <c r="T108" s="6">
        <v>7894000</v>
      </c>
      <c r="U108" s="7">
        <v>4</v>
      </c>
      <c r="V108" s="25">
        <f t="shared" si="9"/>
        <v>99.999969611790632</v>
      </c>
    </row>
    <row r="109" spans="1:22" ht="16.5" customHeight="1" x14ac:dyDescent="0.25">
      <c r="A109" s="5" t="s">
        <v>227</v>
      </c>
      <c r="B109" s="5" t="s">
        <v>43</v>
      </c>
      <c r="C109" s="5" t="s">
        <v>228</v>
      </c>
      <c r="D109" s="6">
        <v>31607000</v>
      </c>
      <c r="E109" s="7">
        <v>0</v>
      </c>
      <c r="F109" s="6">
        <v>106064000</v>
      </c>
      <c r="G109" s="7">
        <v>0</v>
      </c>
      <c r="H109" s="6">
        <v>137671000</v>
      </c>
      <c r="I109" s="6">
        <v>137170000</v>
      </c>
      <c r="J109" s="7">
        <v>0</v>
      </c>
      <c r="K109" s="6">
        <v>137170000</v>
      </c>
      <c r="L109" s="6">
        <v>137169982</v>
      </c>
      <c r="M109" s="7">
        <v>0</v>
      </c>
      <c r="N109" s="6">
        <v>137169982</v>
      </c>
      <c r="O109" s="6">
        <v>31106000</v>
      </c>
      <c r="P109" s="7">
        <v>0</v>
      </c>
      <c r="Q109" s="6">
        <v>31106000</v>
      </c>
      <c r="R109" s="6">
        <v>31106000</v>
      </c>
      <c r="S109" s="7">
        <v>0</v>
      </c>
      <c r="T109" s="6">
        <v>31106000</v>
      </c>
      <c r="U109" s="6">
        <v>501018</v>
      </c>
      <c r="V109" s="25">
        <f t="shared" si="9"/>
        <v>99.63607586201887</v>
      </c>
    </row>
    <row r="110" spans="1:22" ht="22.5" x14ac:dyDescent="0.25">
      <c r="A110" s="2" t="s">
        <v>229</v>
      </c>
      <c r="B110" s="2" t="s">
        <v>8</v>
      </c>
      <c r="C110" s="2" t="s">
        <v>54</v>
      </c>
      <c r="D110" s="3">
        <v>125000000</v>
      </c>
      <c r="E110" s="4">
        <v>0</v>
      </c>
      <c r="F110" s="4">
        <v>0</v>
      </c>
      <c r="G110" s="4">
        <v>0</v>
      </c>
      <c r="H110" s="3">
        <v>125000000</v>
      </c>
      <c r="I110" s="3">
        <v>80000000</v>
      </c>
      <c r="J110" s="4">
        <v>0</v>
      </c>
      <c r="K110" s="3">
        <v>80000000</v>
      </c>
      <c r="L110" s="3">
        <v>27999977</v>
      </c>
      <c r="M110" s="4">
        <v>0</v>
      </c>
      <c r="N110" s="3">
        <v>27999977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3">
        <v>97000023</v>
      </c>
      <c r="V110" s="15">
        <f t="shared" ref="V110:V112" si="10">+N110/H110*100</f>
        <v>22.3999816</v>
      </c>
    </row>
    <row r="111" spans="1:22" ht="16.5" customHeight="1" x14ac:dyDescent="0.25">
      <c r="A111" s="2" t="s">
        <v>230</v>
      </c>
      <c r="B111" s="2" t="s">
        <v>8</v>
      </c>
      <c r="C111" s="2" t="s">
        <v>55</v>
      </c>
      <c r="D111" s="3">
        <v>75000000</v>
      </c>
      <c r="E111" s="4">
        <v>0</v>
      </c>
      <c r="F111" s="4">
        <v>0</v>
      </c>
      <c r="G111" s="4">
        <v>0</v>
      </c>
      <c r="H111" s="3">
        <v>75000000</v>
      </c>
      <c r="I111" s="3">
        <v>40000000</v>
      </c>
      <c r="J111" s="4">
        <v>0</v>
      </c>
      <c r="K111" s="3">
        <v>40000000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3">
        <v>75000000</v>
      </c>
      <c r="V111" s="15">
        <f t="shared" si="10"/>
        <v>0</v>
      </c>
    </row>
    <row r="112" spans="1:22" ht="16.5" customHeight="1" x14ac:dyDescent="0.25">
      <c r="A112" s="5" t="s">
        <v>231</v>
      </c>
      <c r="B112" s="5" t="s">
        <v>40</v>
      </c>
      <c r="C112" s="5" t="s">
        <v>56</v>
      </c>
      <c r="D112" s="6">
        <v>75000000</v>
      </c>
      <c r="E112" s="7">
        <v>0</v>
      </c>
      <c r="F112" s="7">
        <v>0</v>
      </c>
      <c r="G112" s="7">
        <v>0</v>
      </c>
      <c r="H112" s="6">
        <v>75000000</v>
      </c>
      <c r="I112" s="6">
        <v>40000000</v>
      </c>
      <c r="J112" s="7">
        <v>0</v>
      </c>
      <c r="K112" s="6">
        <v>40000000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6">
        <v>75000000</v>
      </c>
      <c r="V112" s="25">
        <f t="shared" si="10"/>
        <v>0</v>
      </c>
    </row>
    <row r="113" spans="1:22" ht="22.5" x14ac:dyDescent="0.25">
      <c r="A113" s="2" t="s">
        <v>232</v>
      </c>
      <c r="B113" s="2" t="s">
        <v>8</v>
      </c>
      <c r="C113" s="2" t="s">
        <v>57</v>
      </c>
      <c r="D113" s="3">
        <v>20000000</v>
      </c>
      <c r="E113" s="4">
        <v>0</v>
      </c>
      <c r="F113" s="4">
        <v>0</v>
      </c>
      <c r="G113" s="4">
        <v>0</v>
      </c>
      <c r="H113" s="3">
        <v>20000000</v>
      </c>
      <c r="I113" s="3">
        <v>10000000</v>
      </c>
      <c r="J113" s="4">
        <v>0</v>
      </c>
      <c r="K113" s="3">
        <v>10000000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3">
        <v>20000000</v>
      </c>
      <c r="V113" s="15">
        <f>+N113/H113*100</f>
        <v>0</v>
      </c>
    </row>
    <row r="114" spans="1:22" ht="22.5" x14ac:dyDescent="0.25">
      <c r="A114" s="5" t="s">
        <v>233</v>
      </c>
      <c r="B114" s="5" t="s">
        <v>40</v>
      </c>
      <c r="C114" s="5" t="s">
        <v>58</v>
      </c>
      <c r="D114" s="6">
        <v>20000000</v>
      </c>
      <c r="E114" s="7">
        <v>0</v>
      </c>
      <c r="F114" s="7">
        <v>0</v>
      </c>
      <c r="G114" s="7">
        <v>0</v>
      </c>
      <c r="H114" s="6">
        <v>20000000</v>
      </c>
      <c r="I114" s="6">
        <v>10000000</v>
      </c>
      <c r="J114" s="7">
        <v>0</v>
      </c>
      <c r="K114" s="6">
        <v>10000000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6">
        <v>20000000</v>
      </c>
      <c r="V114" s="7">
        <v>0</v>
      </c>
    </row>
    <row r="115" spans="1:22" ht="22.5" x14ac:dyDescent="0.25">
      <c r="A115" s="2" t="s">
        <v>234</v>
      </c>
      <c r="B115" s="2" t="s">
        <v>8</v>
      </c>
      <c r="C115" s="2" t="s">
        <v>59</v>
      </c>
      <c r="D115" s="3">
        <v>30000000</v>
      </c>
      <c r="E115" s="4">
        <v>0</v>
      </c>
      <c r="F115" s="4">
        <v>0</v>
      </c>
      <c r="G115" s="4">
        <v>0</v>
      </c>
      <c r="H115" s="3">
        <v>30000000</v>
      </c>
      <c r="I115" s="3">
        <v>30000000</v>
      </c>
      <c r="J115" s="4">
        <v>0</v>
      </c>
      <c r="K115" s="3">
        <v>30000000</v>
      </c>
      <c r="L115" s="3">
        <v>27999977</v>
      </c>
      <c r="M115" s="4">
        <v>0</v>
      </c>
      <c r="N115" s="3">
        <v>27999977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3">
        <v>2000023</v>
      </c>
      <c r="V115" s="15">
        <f>+N115/H115*100</f>
        <v>93.333256666666671</v>
      </c>
    </row>
    <row r="116" spans="1:22" ht="22.5" x14ac:dyDescent="0.25">
      <c r="A116" s="5" t="s">
        <v>235</v>
      </c>
      <c r="B116" s="5" t="s">
        <v>40</v>
      </c>
      <c r="C116" s="5" t="s">
        <v>60</v>
      </c>
      <c r="D116" s="6">
        <v>30000000</v>
      </c>
      <c r="E116" s="7">
        <v>0</v>
      </c>
      <c r="F116" s="7">
        <v>0</v>
      </c>
      <c r="G116" s="7">
        <v>0</v>
      </c>
      <c r="H116" s="6">
        <v>30000000</v>
      </c>
      <c r="I116" s="6">
        <v>30000000</v>
      </c>
      <c r="J116" s="7">
        <v>0</v>
      </c>
      <c r="K116" s="6">
        <v>30000000</v>
      </c>
      <c r="L116" s="6">
        <v>27999977</v>
      </c>
      <c r="M116" s="7">
        <v>0</v>
      </c>
      <c r="N116" s="6">
        <v>27999977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6">
        <v>2000023</v>
      </c>
      <c r="V116" s="25">
        <f t="shared" ref="V116" si="11">+N116/H116*100</f>
        <v>93.333256666666671</v>
      </c>
    </row>
    <row r="117" spans="1:22" ht="16.5" customHeight="1" x14ac:dyDescent="0.25">
      <c r="A117" s="2" t="s">
        <v>236</v>
      </c>
      <c r="B117" s="2" t="s">
        <v>8</v>
      </c>
      <c r="C117" s="2" t="s">
        <v>61</v>
      </c>
      <c r="D117" s="3">
        <v>526759980</v>
      </c>
      <c r="E117" s="3">
        <v>137000000</v>
      </c>
      <c r="F117" s="4">
        <v>0</v>
      </c>
      <c r="G117" s="4">
        <v>0</v>
      </c>
      <c r="H117" s="3">
        <v>663759980</v>
      </c>
      <c r="I117" s="3">
        <v>626535980</v>
      </c>
      <c r="J117" s="4">
        <v>0</v>
      </c>
      <c r="K117" s="3">
        <v>626535980</v>
      </c>
      <c r="L117" s="3">
        <v>589346823</v>
      </c>
      <c r="M117" s="4">
        <v>0</v>
      </c>
      <c r="N117" s="3">
        <v>589346823</v>
      </c>
      <c r="O117" s="3">
        <v>163591322</v>
      </c>
      <c r="P117" s="3">
        <v>77407990</v>
      </c>
      <c r="Q117" s="3">
        <v>240999312</v>
      </c>
      <c r="R117" s="3">
        <v>163591322</v>
      </c>
      <c r="S117" s="3">
        <v>77407990</v>
      </c>
      <c r="T117" s="3">
        <v>240999312</v>
      </c>
      <c r="U117" s="3">
        <v>74413157</v>
      </c>
      <c r="V117" s="15">
        <f t="shared" ref="V117:V127" si="12">+N117/H117*100</f>
        <v>88.789146793694911</v>
      </c>
    </row>
    <row r="118" spans="1:22" ht="16.5" customHeight="1" x14ac:dyDescent="0.25">
      <c r="A118" s="2" t="s">
        <v>237</v>
      </c>
      <c r="B118" s="2" t="s">
        <v>8</v>
      </c>
      <c r="C118" s="2" t="s">
        <v>62</v>
      </c>
      <c r="D118" s="3">
        <v>526759980</v>
      </c>
      <c r="E118" s="3">
        <v>137000000</v>
      </c>
      <c r="F118" s="4">
        <v>0</v>
      </c>
      <c r="G118" s="4">
        <v>0</v>
      </c>
      <c r="H118" s="3">
        <v>663759980</v>
      </c>
      <c r="I118" s="3">
        <v>626535980</v>
      </c>
      <c r="J118" s="4">
        <v>0</v>
      </c>
      <c r="K118" s="3">
        <v>626535980</v>
      </c>
      <c r="L118" s="3">
        <v>589346823</v>
      </c>
      <c r="M118" s="4">
        <v>0</v>
      </c>
      <c r="N118" s="3">
        <v>589346823</v>
      </c>
      <c r="O118" s="3">
        <v>163591322</v>
      </c>
      <c r="P118" s="3">
        <v>77407990</v>
      </c>
      <c r="Q118" s="3">
        <v>240999312</v>
      </c>
      <c r="R118" s="3">
        <v>163591322</v>
      </c>
      <c r="S118" s="3">
        <v>77407990</v>
      </c>
      <c r="T118" s="3">
        <v>240999312</v>
      </c>
      <c r="U118" s="3">
        <v>74413157</v>
      </c>
      <c r="V118" s="15">
        <f t="shared" si="12"/>
        <v>88.789146793694911</v>
      </c>
    </row>
    <row r="119" spans="1:22" ht="22.5" x14ac:dyDescent="0.25">
      <c r="A119" s="5" t="s">
        <v>238</v>
      </c>
      <c r="B119" s="5" t="s">
        <v>50</v>
      </c>
      <c r="C119" s="5" t="s">
        <v>239</v>
      </c>
      <c r="D119" s="6">
        <v>117938000</v>
      </c>
      <c r="E119" s="7">
        <v>0</v>
      </c>
      <c r="F119" s="7">
        <v>0</v>
      </c>
      <c r="G119" s="7">
        <v>0</v>
      </c>
      <c r="H119" s="6">
        <v>117938000</v>
      </c>
      <c r="I119" s="6">
        <v>117938000</v>
      </c>
      <c r="J119" s="7">
        <v>0</v>
      </c>
      <c r="K119" s="6">
        <v>117938000</v>
      </c>
      <c r="L119" s="6">
        <v>117938000</v>
      </c>
      <c r="M119" s="7">
        <v>0</v>
      </c>
      <c r="N119" s="6">
        <v>117938000</v>
      </c>
      <c r="O119" s="6">
        <v>38100000</v>
      </c>
      <c r="P119" s="6">
        <v>12000000</v>
      </c>
      <c r="Q119" s="6">
        <v>50100000</v>
      </c>
      <c r="R119" s="6">
        <v>38100000</v>
      </c>
      <c r="S119" s="6">
        <v>12000000</v>
      </c>
      <c r="T119" s="6">
        <v>50100000</v>
      </c>
      <c r="U119" s="7">
        <v>0</v>
      </c>
      <c r="V119" s="25">
        <f t="shared" si="12"/>
        <v>100</v>
      </c>
    </row>
    <row r="120" spans="1:22" ht="22.5" x14ac:dyDescent="0.25">
      <c r="A120" s="5" t="s">
        <v>238</v>
      </c>
      <c r="B120" s="5" t="s">
        <v>43</v>
      </c>
      <c r="C120" s="5" t="s">
        <v>239</v>
      </c>
      <c r="D120" s="6">
        <v>8277000</v>
      </c>
      <c r="E120" s="7">
        <v>0</v>
      </c>
      <c r="F120" s="7">
        <v>0</v>
      </c>
      <c r="G120" s="7">
        <v>0</v>
      </c>
      <c r="H120" s="6">
        <v>8277000</v>
      </c>
      <c r="I120" s="6">
        <v>8277000</v>
      </c>
      <c r="J120" s="7">
        <v>0</v>
      </c>
      <c r="K120" s="6">
        <v>8277000</v>
      </c>
      <c r="L120" s="6">
        <v>8277000</v>
      </c>
      <c r="M120" s="7">
        <v>0</v>
      </c>
      <c r="N120" s="6">
        <v>8277000</v>
      </c>
      <c r="O120" s="6">
        <v>6000000</v>
      </c>
      <c r="P120" s="6">
        <v>215000</v>
      </c>
      <c r="Q120" s="6">
        <v>6215000</v>
      </c>
      <c r="R120" s="6">
        <v>6000000</v>
      </c>
      <c r="S120" s="6">
        <v>215000</v>
      </c>
      <c r="T120" s="6">
        <v>6215000</v>
      </c>
      <c r="U120" s="7">
        <v>0</v>
      </c>
      <c r="V120" s="25">
        <f t="shared" si="12"/>
        <v>100</v>
      </c>
    </row>
    <row r="121" spans="1:22" ht="22.5" x14ac:dyDescent="0.25">
      <c r="A121" s="5" t="s">
        <v>240</v>
      </c>
      <c r="B121" s="5" t="s">
        <v>50</v>
      </c>
      <c r="C121" s="5" t="s">
        <v>63</v>
      </c>
      <c r="D121" s="6">
        <v>36036000</v>
      </c>
      <c r="E121" s="7">
        <v>0</v>
      </c>
      <c r="F121" s="7">
        <v>0</v>
      </c>
      <c r="G121" s="7">
        <v>0</v>
      </c>
      <c r="H121" s="6">
        <v>36036000</v>
      </c>
      <c r="I121" s="6">
        <v>36036000</v>
      </c>
      <c r="J121" s="7">
        <v>0</v>
      </c>
      <c r="K121" s="6">
        <v>36036000</v>
      </c>
      <c r="L121" s="6">
        <v>36035987</v>
      </c>
      <c r="M121" s="7">
        <v>0</v>
      </c>
      <c r="N121" s="6">
        <v>36035987</v>
      </c>
      <c r="O121" s="6">
        <v>12077990</v>
      </c>
      <c r="P121" s="6">
        <v>7958010</v>
      </c>
      <c r="Q121" s="6">
        <v>20036000</v>
      </c>
      <c r="R121" s="6">
        <v>12077990</v>
      </c>
      <c r="S121" s="6">
        <v>7958010</v>
      </c>
      <c r="T121" s="6">
        <v>20036000</v>
      </c>
      <c r="U121" s="7">
        <v>13</v>
      </c>
      <c r="V121" s="25">
        <f t="shared" si="12"/>
        <v>99.999963924963936</v>
      </c>
    </row>
    <row r="122" spans="1:22" ht="22.5" x14ac:dyDescent="0.25">
      <c r="A122" s="5" t="s">
        <v>240</v>
      </c>
      <c r="B122" s="5" t="s">
        <v>43</v>
      </c>
      <c r="C122" s="5" t="s">
        <v>63</v>
      </c>
      <c r="D122" s="6">
        <v>30030000</v>
      </c>
      <c r="E122" s="7">
        <v>0</v>
      </c>
      <c r="F122" s="7">
        <v>0</v>
      </c>
      <c r="G122" s="7">
        <v>0</v>
      </c>
      <c r="H122" s="6">
        <v>30030000</v>
      </c>
      <c r="I122" s="6">
        <v>30030000</v>
      </c>
      <c r="J122" s="7">
        <v>0</v>
      </c>
      <c r="K122" s="6">
        <v>30030000</v>
      </c>
      <c r="L122" s="6">
        <v>30030000</v>
      </c>
      <c r="M122" s="7">
        <v>0</v>
      </c>
      <c r="N122" s="6">
        <v>30030000</v>
      </c>
      <c r="O122" s="6">
        <v>30030000</v>
      </c>
      <c r="P122" s="7">
        <v>0</v>
      </c>
      <c r="Q122" s="6">
        <v>30030000</v>
      </c>
      <c r="R122" s="6">
        <v>30030000</v>
      </c>
      <c r="S122" s="7">
        <v>0</v>
      </c>
      <c r="T122" s="6">
        <v>30030000</v>
      </c>
      <c r="U122" s="7">
        <v>0</v>
      </c>
      <c r="V122" s="25">
        <f t="shared" si="12"/>
        <v>100</v>
      </c>
    </row>
    <row r="123" spans="1:22" ht="22.5" x14ac:dyDescent="0.25">
      <c r="A123" s="5" t="s">
        <v>241</v>
      </c>
      <c r="B123" s="5" t="s">
        <v>50</v>
      </c>
      <c r="C123" s="5" t="s">
        <v>64</v>
      </c>
      <c r="D123" s="6">
        <v>135622000</v>
      </c>
      <c r="E123" s="7">
        <v>0</v>
      </c>
      <c r="F123" s="7">
        <v>0</v>
      </c>
      <c r="G123" s="7">
        <v>0</v>
      </c>
      <c r="H123" s="6">
        <v>135622000</v>
      </c>
      <c r="I123" s="6">
        <v>135622000</v>
      </c>
      <c r="J123" s="7">
        <v>0</v>
      </c>
      <c r="K123" s="6">
        <v>135622000</v>
      </c>
      <c r="L123" s="6">
        <v>135622000</v>
      </c>
      <c r="M123" s="7">
        <v>0</v>
      </c>
      <c r="N123" s="6">
        <v>135622000</v>
      </c>
      <c r="O123" s="6">
        <v>49483332</v>
      </c>
      <c r="P123" s="6">
        <v>14100000</v>
      </c>
      <c r="Q123" s="6">
        <v>63583332</v>
      </c>
      <c r="R123" s="6">
        <v>49483332</v>
      </c>
      <c r="S123" s="6">
        <v>14100000</v>
      </c>
      <c r="T123" s="6">
        <v>63583332</v>
      </c>
      <c r="U123" s="7">
        <v>0</v>
      </c>
      <c r="V123" s="25">
        <f t="shared" si="12"/>
        <v>100</v>
      </c>
    </row>
    <row r="124" spans="1:22" ht="22.5" x14ac:dyDescent="0.25">
      <c r="A124" s="5" t="s">
        <v>241</v>
      </c>
      <c r="B124" s="5" t="s">
        <v>43</v>
      </c>
      <c r="C124" s="5" t="s">
        <v>64</v>
      </c>
      <c r="D124" s="7">
        <v>0</v>
      </c>
      <c r="E124" s="6">
        <v>37000000</v>
      </c>
      <c r="F124" s="7">
        <v>0</v>
      </c>
      <c r="G124" s="7">
        <v>0</v>
      </c>
      <c r="H124" s="6">
        <v>37000000</v>
      </c>
      <c r="I124" s="6">
        <v>37000000</v>
      </c>
      <c r="J124" s="7">
        <v>0</v>
      </c>
      <c r="K124" s="6">
        <v>37000000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6">
        <v>37000000</v>
      </c>
      <c r="V124" s="25">
        <f t="shared" si="12"/>
        <v>0</v>
      </c>
    </row>
    <row r="125" spans="1:22" ht="22.5" x14ac:dyDescent="0.25">
      <c r="A125" s="5" t="s">
        <v>242</v>
      </c>
      <c r="B125" s="5" t="s">
        <v>50</v>
      </c>
      <c r="C125" s="5" t="s">
        <v>65</v>
      </c>
      <c r="D125" s="6">
        <v>134870000</v>
      </c>
      <c r="E125" s="7">
        <v>0</v>
      </c>
      <c r="F125" s="7">
        <v>0</v>
      </c>
      <c r="G125" s="7">
        <v>0</v>
      </c>
      <c r="H125" s="6">
        <v>134870000</v>
      </c>
      <c r="I125" s="6">
        <v>97646000</v>
      </c>
      <c r="J125" s="7">
        <v>0</v>
      </c>
      <c r="K125" s="6">
        <v>97646000</v>
      </c>
      <c r="L125" s="6">
        <v>97456856</v>
      </c>
      <c r="M125" s="7">
        <v>0</v>
      </c>
      <c r="N125" s="6">
        <v>97456856</v>
      </c>
      <c r="O125" s="6">
        <v>13500000</v>
      </c>
      <c r="P125" s="6">
        <v>21385000</v>
      </c>
      <c r="Q125" s="6">
        <v>34885000</v>
      </c>
      <c r="R125" s="6">
        <v>13500000</v>
      </c>
      <c r="S125" s="6">
        <v>21385000</v>
      </c>
      <c r="T125" s="6">
        <v>34885000</v>
      </c>
      <c r="U125" s="6">
        <v>37413144</v>
      </c>
      <c r="V125" s="25">
        <f t="shared" si="12"/>
        <v>72.259847260324761</v>
      </c>
    </row>
    <row r="126" spans="1:22" ht="22.5" x14ac:dyDescent="0.25">
      <c r="A126" s="5" t="s">
        <v>242</v>
      </c>
      <c r="B126" s="5" t="s">
        <v>43</v>
      </c>
      <c r="C126" s="5" t="s">
        <v>65</v>
      </c>
      <c r="D126" s="6">
        <v>45837000</v>
      </c>
      <c r="E126" s="7">
        <v>0</v>
      </c>
      <c r="F126" s="7">
        <v>0</v>
      </c>
      <c r="G126" s="7">
        <v>0</v>
      </c>
      <c r="H126" s="6">
        <v>45837000</v>
      </c>
      <c r="I126" s="6">
        <v>45837000</v>
      </c>
      <c r="J126" s="7">
        <v>0</v>
      </c>
      <c r="K126" s="6">
        <v>45837000</v>
      </c>
      <c r="L126" s="6">
        <v>45837000</v>
      </c>
      <c r="M126" s="7">
        <v>0</v>
      </c>
      <c r="N126" s="6">
        <v>45837000</v>
      </c>
      <c r="O126" s="6">
        <v>14400000</v>
      </c>
      <c r="P126" s="6">
        <v>3600000</v>
      </c>
      <c r="Q126" s="6">
        <v>18000000</v>
      </c>
      <c r="R126" s="6">
        <v>14400000</v>
      </c>
      <c r="S126" s="6">
        <v>3600000</v>
      </c>
      <c r="T126" s="6">
        <v>18000000</v>
      </c>
      <c r="U126" s="7">
        <v>0</v>
      </c>
      <c r="V126" s="25">
        <f t="shared" si="12"/>
        <v>100</v>
      </c>
    </row>
    <row r="127" spans="1:22" ht="16.5" customHeight="1" x14ac:dyDescent="0.25">
      <c r="A127" s="5" t="s">
        <v>243</v>
      </c>
      <c r="B127" s="5" t="s">
        <v>40</v>
      </c>
      <c r="C127" s="5" t="s">
        <v>66</v>
      </c>
      <c r="D127" s="6">
        <v>18149980</v>
      </c>
      <c r="E127" s="6">
        <v>100000000</v>
      </c>
      <c r="F127" s="7">
        <v>0</v>
      </c>
      <c r="G127" s="7">
        <v>0</v>
      </c>
      <c r="H127" s="6">
        <v>118149980</v>
      </c>
      <c r="I127" s="6">
        <v>118149980</v>
      </c>
      <c r="J127" s="7">
        <v>0</v>
      </c>
      <c r="K127" s="6">
        <v>118149980</v>
      </c>
      <c r="L127" s="6">
        <v>118149980</v>
      </c>
      <c r="M127" s="7">
        <v>0</v>
      </c>
      <c r="N127" s="6">
        <v>118149980</v>
      </c>
      <c r="O127" s="7">
        <v>0</v>
      </c>
      <c r="P127" s="6">
        <v>18149980</v>
      </c>
      <c r="Q127" s="6">
        <v>18149980</v>
      </c>
      <c r="R127" s="7">
        <v>0</v>
      </c>
      <c r="S127" s="6">
        <v>18149980</v>
      </c>
      <c r="T127" s="6">
        <v>18149980</v>
      </c>
      <c r="U127" s="7">
        <v>0</v>
      </c>
      <c r="V127" s="25">
        <f t="shared" si="12"/>
        <v>100</v>
      </c>
    </row>
    <row r="128" spans="1:22" ht="22.5" x14ac:dyDescent="0.25">
      <c r="A128" s="2" t="s">
        <v>244</v>
      </c>
      <c r="B128" s="2" t="s">
        <v>8</v>
      </c>
      <c r="C128" s="2" t="s">
        <v>245</v>
      </c>
      <c r="D128" s="3">
        <v>735000000</v>
      </c>
      <c r="E128" s="3">
        <v>42735170.399999999</v>
      </c>
      <c r="F128" s="4">
        <v>0</v>
      </c>
      <c r="G128" s="4">
        <v>0</v>
      </c>
      <c r="H128" s="3">
        <v>777735170.39999998</v>
      </c>
      <c r="I128" s="3">
        <v>510482000</v>
      </c>
      <c r="J128" s="4">
        <v>0</v>
      </c>
      <c r="K128" s="3">
        <v>510482000</v>
      </c>
      <c r="L128" s="3">
        <v>473301979</v>
      </c>
      <c r="M128" s="4">
        <v>0</v>
      </c>
      <c r="N128" s="3">
        <v>473301979</v>
      </c>
      <c r="O128" s="3">
        <v>141050000</v>
      </c>
      <c r="P128" s="3">
        <v>48700000</v>
      </c>
      <c r="Q128" s="3">
        <v>189750000</v>
      </c>
      <c r="R128" s="3">
        <v>141050000</v>
      </c>
      <c r="S128" s="3">
        <v>48700000</v>
      </c>
      <c r="T128" s="3">
        <v>189750000</v>
      </c>
      <c r="U128" s="3">
        <v>304433191.39999998</v>
      </c>
      <c r="V128" s="15">
        <f>+N128/H128*100</f>
        <v>60.856445357431141</v>
      </c>
    </row>
    <row r="129" spans="1:22" ht="16.5" customHeight="1" x14ac:dyDescent="0.25">
      <c r="A129" s="5" t="s">
        <v>246</v>
      </c>
      <c r="B129" s="5" t="s">
        <v>43</v>
      </c>
      <c r="C129" s="5" t="s">
        <v>247</v>
      </c>
      <c r="D129" s="6">
        <v>200000000</v>
      </c>
      <c r="E129" s="7">
        <v>0</v>
      </c>
      <c r="F129" s="7">
        <v>0</v>
      </c>
      <c r="G129" s="7">
        <v>0</v>
      </c>
      <c r="H129" s="6">
        <v>200000000</v>
      </c>
      <c r="I129" s="6">
        <v>140002000</v>
      </c>
      <c r="J129" s="7">
        <v>0</v>
      </c>
      <c r="K129" s="6">
        <v>140002000</v>
      </c>
      <c r="L129" s="6">
        <v>138301987</v>
      </c>
      <c r="M129" s="7">
        <v>0</v>
      </c>
      <c r="N129" s="6">
        <v>138301987</v>
      </c>
      <c r="O129" s="6">
        <v>44000000</v>
      </c>
      <c r="P129" s="6">
        <v>11700000</v>
      </c>
      <c r="Q129" s="6">
        <v>55700000</v>
      </c>
      <c r="R129" s="6">
        <v>44000000</v>
      </c>
      <c r="S129" s="6">
        <v>11700000</v>
      </c>
      <c r="T129" s="6">
        <v>55700000</v>
      </c>
      <c r="U129" s="6">
        <v>61698013</v>
      </c>
      <c r="V129" s="25">
        <f t="shared" ref="V129:V135" si="13">+N129/H129*100</f>
        <v>69.150993499999998</v>
      </c>
    </row>
    <row r="130" spans="1:22" ht="16.5" customHeight="1" x14ac:dyDescent="0.25">
      <c r="A130" s="5" t="s">
        <v>248</v>
      </c>
      <c r="B130" s="5" t="s">
        <v>43</v>
      </c>
      <c r="C130" s="5" t="s">
        <v>249</v>
      </c>
      <c r="D130" s="6">
        <v>250000000</v>
      </c>
      <c r="E130" s="7">
        <v>0</v>
      </c>
      <c r="F130" s="7">
        <v>0</v>
      </c>
      <c r="G130" s="7">
        <v>0</v>
      </c>
      <c r="H130" s="6">
        <v>250000000</v>
      </c>
      <c r="I130" s="6">
        <v>200000000</v>
      </c>
      <c r="J130" s="7">
        <v>0</v>
      </c>
      <c r="K130" s="6">
        <v>200000000</v>
      </c>
      <c r="L130" s="6">
        <v>196000000</v>
      </c>
      <c r="M130" s="7">
        <v>0</v>
      </c>
      <c r="N130" s="6">
        <v>196000000</v>
      </c>
      <c r="O130" s="6">
        <v>57000000</v>
      </c>
      <c r="P130" s="6">
        <v>24000000</v>
      </c>
      <c r="Q130" s="6">
        <v>81000000</v>
      </c>
      <c r="R130" s="6">
        <v>57000000</v>
      </c>
      <c r="S130" s="6">
        <v>24000000</v>
      </c>
      <c r="T130" s="6">
        <v>81000000</v>
      </c>
      <c r="U130" s="6">
        <v>54000000</v>
      </c>
      <c r="V130" s="25">
        <f t="shared" si="13"/>
        <v>78.400000000000006</v>
      </c>
    </row>
    <row r="131" spans="1:22" ht="22.5" x14ac:dyDescent="0.25">
      <c r="A131" s="5" t="s">
        <v>250</v>
      </c>
      <c r="B131" s="5" t="s">
        <v>43</v>
      </c>
      <c r="C131" s="5" t="s">
        <v>251</v>
      </c>
      <c r="D131" s="6">
        <v>200000000</v>
      </c>
      <c r="E131" s="7">
        <v>0</v>
      </c>
      <c r="F131" s="7">
        <v>0</v>
      </c>
      <c r="G131" s="7">
        <v>0</v>
      </c>
      <c r="H131" s="6">
        <v>200000000</v>
      </c>
      <c r="I131" s="6">
        <v>140000000</v>
      </c>
      <c r="J131" s="7">
        <v>0</v>
      </c>
      <c r="K131" s="6">
        <v>140000000</v>
      </c>
      <c r="L131" s="6">
        <v>126000000</v>
      </c>
      <c r="M131" s="7">
        <v>0</v>
      </c>
      <c r="N131" s="6">
        <v>126000000</v>
      </c>
      <c r="O131" s="6">
        <v>40050000</v>
      </c>
      <c r="P131" s="6">
        <v>10000000</v>
      </c>
      <c r="Q131" s="6">
        <v>50050000</v>
      </c>
      <c r="R131" s="6">
        <v>40050000</v>
      </c>
      <c r="S131" s="6">
        <v>10000000</v>
      </c>
      <c r="T131" s="6">
        <v>50050000</v>
      </c>
      <c r="U131" s="6">
        <v>74000000</v>
      </c>
      <c r="V131" s="25">
        <f t="shared" si="13"/>
        <v>63</v>
      </c>
    </row>
    <row r="132" spans="1:22" ht="16.5" customHeight="1" x14ac:dyDescent="0.25">
      <c r="A132" s="5" t="s">
        <v>252</v>
      </c>
      <c r="B132" s="5" t="s">
        <v>43</v>
      </c>
      <c r="C132" s="5" t="s">
        <v>46</v>
      </c>
      <c r="D132" s="6">
        <v>50000000</v>
      </c>
      <c r="E132" s="7">
        <v>0</v>
      </c>
      <c r="F132" s="7">
        <v>0</v>
      </c>
      <c r="G132" s="7">
        <v>0</v>
      </c>
      <c r="H132" s="6">
        <v>50000000</v>
      </c>
      <c r="I132" s="6">
        <v>14480000</v>
      </c>
      <c r="J132" s="7">
        <v>0</v>
      </c>
      <c r="K132" s="6">
        <v>14480000</v>
      </c>
      <c r="L132" s="6">
        <v>2000000</v>
      </c>
      <c r="M132" s="7">
        <v>0</v>
      </c>
      <c r="N132" s="6">
        <v>2000000</v>
      </c>
      <c r="O132" s="7">
        <v>0</v>
      </c>
      <c r="P132" s="6">
        <v>2000000</v>
      </c>
      <c r="Q132" s="6">
        <v>2000000</v>
      </c>
      <c r="R132" s="7">
        <v>0</v>
      </c>
      <c r="S132" s="6">
        <v>2000000</v>
      </c>
      <c r="T132" s="6">
        <v>2000000</v>
      </c>
      <c r="U132" s="6">
        <v>48000000</v>
      </c>
      <c r="V132" s="25">
        <f t="shared" si="13"/>
        <v>4</v>
      </c>
    </row>
    <row r="133" spans="1:22" ht="16.5" customHeight="1" x14ac:dyDescent="0.25">
      <c r="A133" s="5" t="s">
        <v>253</v>
      </c>
      <c r="B133" s="5" t="s">
        <v>43</v>
      </c>
      <c r="C133" s="5" t="s">
        <v>217</v>
      </c>
      <c r="D133" s="6">
        <v>15000000</v>
      </c>
      <c r="E133" s="7">
        <v>0</v>
      </c>
      <c r="F133" s="7">
        <v>0</v>
      </c>
      <c r="G133" s="7">
        <v>0</v>
      </c>
      <c r="H133" s="6">
        <v>15000000</v>
      </c>
      <c r="I133" s="6">
        <v>1000000</v>
      </c>
      <c r="J133" s="7">
        <v>0</v>
      </c>
      <c r="K133" s="6">
        <v>1000000</v>
      </c>
      <c r="L133" s="6">
        <v>1000000</v>
      </c>
      <c r="M133" s="7">
        <v>0</v>
      </c>
      <c r="N133" s="6">
        <v>1000000</v>
      </c>
      <c r="O133" s="7">
        <v>0</v>
      </c>
      <c r="P133" s="6">
        <v>1000000</v>
      </c>
      <c r="Q133" s="6">
        <v>1000000</v>
      </c>
      <c r="R133" s="7">
        <v>0</v>
      </c>
      <c r="S133" s="6">
        <v>1000000</v>
      </c>
      <c r="T133" s="6">
        <v>1000000</v>
      </c>
      <c r="U133" s="6">
        <v>14000000</v>
      </c>
      <c r="V133" s="25">
        <f t="shared" si="13"/>
        <v>6.666666666666667</v>
      </c>
    </row>
    <row r="134" spans="1:22" ht="16.5" customHeight="1" x14ac:dyDescent="0.25">
      <c r="A134" s="5" t="s">
        <v>254</v>
      </c>
      <c r="B134" s="5" t="s">
        <v>43</v>
      </c>
      <c r="C134" s="5" t="s">
        <v>228</v>
      </c>
      <c r="D134" s="6">
        <v>10000000</v>
      </c>
      <c r="E134" s="7">
        <v>0</v>
      </c>
      <c r="F134" s="7">
        <v>0</v>
      </c>
      <c r="G134" s="7">
        <v>0</v>
      </c>
      <c r="H134" s="6">
        <v>10000000</v>
      </c>
      <c r="I134" s="6">
        <v>10000000</v>
      </c>
      <c r="J134" s="7">
        <v>0</v>
      </c>
      <c r="K134" s="6">
        <v>10000000</v>
      </c>
      <c r="L134" s="6">
        <v>9999992</v>
      </c>
      <c r="M134" s="7">
        <v>0</v>
      </c>
      <c r="N134" s="6">
        <v>9999992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8</v>
      </c>
      <c r="V134" s="25">
        <f t="shared" si="13"/>
        <v>99.999920000000003</v>
      </c>
    </row>
    <row r="135" spans="1:22" ht="16.5" customHeight="1" x14ac:dyDescent="0.25">
      <c r="A135" s="5" t="s">
        <v>255</v>
      </c>
      <c r="B135" s="5" t="s">
        <v>43</v>
      </c>
      <c r="C135" s="5" t="s">
        <v>256</v>
      </c>
      <c r="D135" s="6">
        <v>10000000</v>
      </c>
      <c r="E135" s="7">
        <v>0</v>
      </c>
      <c r="F135" s="7">
        <v>0</v>
      </c>
      <c r="G135" s="7">
        <v>0</v>
      </c>
      <c r="H135" s="6">
        <v>10000000</v>
      </c>
      <c r="I135" s="6">
        <v>5000000</v>
      </c>
      <c r="J135" s="7">
        <v>0</v>
      </c>
      <c r="K135" s="6">
        <v>5000000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6">
        <v>10000000</v>
      </c>
      <c r="V135" s="25">
        <f t="shared" si="13"/>
        <v>0</v>
      </c>
    </row>
    <row r="136" spans="1:22" ht="22.5" x14ac:dyDescent="0.25">
      <c r="A136" s="2" t="s">
        <v>257</v>
      </c>
      <c r="B136" s="2" t="s">
        <v>8</v>
      </c>
      <c r="C136" s="2" t="s">
        <v>258</v>
      </c>
      <c r="D136" s="4">
        <v>0</v>
      </c>
      <c r="E136" s="3">
        <v>42735170.399999999</v>
      </c>
      <c r="F136" s="4">
        <v>0</v>
      </c>
      <c r="G136" s="4">
        <v>0</v>
      </c>
      <c r="H136" s="3">
        <v>42735170.399999999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3">
        <v>42735170.399999999</v>
      </c>
      <c r="V136" s="15">
        <f>+N136/H136*100</f>
        <v>0</v>
      </c>
    </row>
    <row r="137" spans="1:22" ht="22.5" x14ac:dyDescent="0.25">
      <c r="A137" s="5" t="s">
        <v>259</v>
      </c>
      <c r="B137" s="5" t="s">
        <v>43</v>
      </c>
      <c r="C137" s="5" t="s">
        <v>260</v>
      </c>
      <c r="D137" s="7">
        <v>0</v>
      </c>
      <c r="E137" s="6">
        <v>18735170.399999999</v>
      </c>
      <c r="F137" s="7">
        <v>0</v>
      </c>
      <c r="G137" s="7">
        <v>0</v>
      </c>
      <c r="H137" s="6">
        <v>18735170.399999999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6">
        <v>18735170.399999999</v>
      </c>
      <c r="V137" s="25">
        <f t="shared" ref="V137:V138" si="14">+N137/H137*100</f>
        <v>0</v>
      </c>
    </row>
    <row r="138" spans="1:22" ht="22.5" x14ac:dyDescent="0.25">
      <c r="A138" s="5" t="s">
        <v>261</v>
      </c>
      <c r="B138" s="5" t="s">
        <v>43</v>
      </c>
      <c r="C138" s="5" t="s">
        <v>262</v>
      </c>
      <c r="D138" s="7">
        <v>0</v>
      </c>
      <c r="E138" s="6">
        <v>24000000</v>
      </c>
      <c r="F138" s="7">
        <v>0</v>
      </c>
      <c r="G138" s="7">
        <v>0</v>
      </c>
      <c r="H138" s="6">
        <v>24000000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6">
        <v>24000000</v>
      </c>
      <c r="V138" s="25">
        <f t="shared" si="14"/>
        <v>0</v>
      </c>
    </row>
    <row r="139" spans="1:22" ht="16.5" customHeight="1" x14ac:dyDescent="0.25">
      <c r="A139" s="2" t="s">
        <v>275</v>
      </c>
      <c r="B139" s="2" t="s">
        <v>8</v>
      </c>
      <c r="C139" s="2" t="s">
        <v>276</v>
      </c>
      <c r="D139" s="4">
        <v>0</v>
      </c>
      <c r="E139" s="3">
        <v>36312348</v>
      </c>
      <c r="F139" s="4">
        <v>0</v>
      </c>
      <c r="G139" s="4">
        <v>0</v>
      </c>
      <c r="H139" s="3">
        <v>36312348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3">
        <v>36312348</v>
      </c>
      <c r="V139" s="15">
        <f>+N139/H139*100</f>
        <v>0</v>
      </c>
    </row>
    <row r="140" spans="1:22" ht="16.5" customHeight="1" x14ac:dyDescent="0.25">
      <c r="A140" s="5" t="s">
        <v>277</v>
      </c>
      <c r="B140" s="5" t="s">
        <v>43</v>
      </c>
      <c r="C140" s="5" t="s">
        <v>278</v>
      </c>
      <c r="D140" s="7">
        <v>0</v>
      </c>
      <c r="E140" s="6">
        <v>36312348</v>
      </c>
      <c r="F140" s="7">
        <v>0</v>
      </c>
      <c r="G140" s="7">
        <v>0</v>
      </c>
      <c r="H140" s="6">
        <v>36312348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6">
        <v>36312348</v>
      </c>
      <c r="V140" s="25">
        <f t="shared" ref="V140" si="15">+N140/H140*100</f>
        <v>0</v>
      </c>
    </row>
    <row r="142" spans="1:22" x14ac:dyDescent="0.25">
      <c r="D142" s="31"/>
      <c r="E142" s="32" t="s">
        <v>307</v>
      </c>
      <c r="F142" s="32" t="s">
        <v>308</v>
      </c>
      <c r="G142" s="32" t="s">
        <v>309</v>
      </c>
      <c r="H142" s="32" t="s">
        <v>310</v>
      </c>
    </row>
    <row r="143" spans="1:22" x14ac:dyDescent="0.25">
      <c r="D143" s="31" t="s">
        <v>305</v>
      </c>
      <c r="E143" s="33">
        <f>+J65</f>
        <v>97730614</v>
      </c>
      <c r="F143" s="33">
        <f>+M65</f>
        <v>647870891</v>
      </c>
      <c r="G143" s="33">
        <f>+P65</f>
        <v>709167801</v>
      </c>
      <c r="H143" s="33">
        <f>+S65</f>
        <v>711407576</v>
      </c>
    </row>
    <row r="144" spans="1:22" x14ac:dyDescent="0.25">
      <c r="D144" s="31" t="s">
        <v>306</v>
      </c>
      <c r="E144" s="34">
        <f>+J9</f>
        <v>140250672</v>
      </c>
      <c r="F144" s="34">
        <f>+M9</f>
        <v>147945583</v>
      </c>
      <c r="G144" s="34">
        <f>+P9</f>
        <v>172876470</v>
      </c>
      <c r="H144" s="34">
        <f>+S9</f>
        <v>161810306.87</v>
      </c>
    </row>
    <row r="145" spans="4:8" x14ac:dyDescent="0.25">
      <c r="D145" s="31" t="s">
        <v>311</v>
      </c>
      <c r="E145" s="35">
        <f>SUM(E143:E144)</f>
        <v>237981286</v>
      </c>
      <c r="F145" s="35">
        <f t="shared" ref="F145:H145" si="16">SUM(F143:F144)</f>
        <v>795816474</v>
      </c>
      <c r="G145" s="35">
        <f t="shared" si="16"/>
        <v>882044271</v>
      </c>
      <c r="H145" s="35">
        <f t="shared" si="16"/>
        <v>873217882.87</v>
      </c>
    </row>
  </sheetData>
  <pageMargins left="0.31496062992125984" right="0.31496062992125984" top="0.74803149606299213" bottom="0.55118110236220474" header="0.31496062992125984" footer="0.31496062992125984"/>
  <pageSetup paperSize="14" scale="7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INGRESOS</vt:lpstr>
      <vt:lpstr>GASTOS</vt:lpstr>
      <vt:lpstr>GASTOS!Títulos_a_imprimir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Nits</dc:title>
  <dc:creator>Elizabeth Pico Diaz</dc:creator>
  <cp:lastModifiedBy>Elizabeth Pico Diaz</cp:lastModifiedBy>
  <cp:lastPrinted>2019-08-06T20:19:07Z</cp:lastPrinted>
  <dcterms:created xsi:type="dcterms:W3CDTF">2019-08-06T16:31:40Z</dcterms:created>
  <dcterms:modified xsi:type="dcterms:W3CDTF">2019-08-06T20:20:12Z</dcterms:modified>
</cp:coreProperties>
</file>