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19\VERSIÓN 4\EJECUCIONES\"/>
    </mc:Choice>
  </mc:AlternateContent>
  <bookViews>
    <workbookView xWindow="0" yWindow="0" windowWidth="21600" windowHeight="9630" activeTab="1"/>
  </bookViews>
  <sheets>
    <sheet name="INGRESOS" sheetId="2" r:id="rId1"/>
    <sheet name="GASTOS" sheetId="3" r:id="rId2"/>
  </sheets>
  <definedNames>
    <definedName name="_xlnm._FilterDatabase" localSheetId="1" hidden="1">GASTOS!$A$8:$X$142</definedName>
    <definedName name="_xlnm.Print_Titles" localSheetId="1">GASTOS!$8:$8</definedName>
  </definedNames>
  <calcPr calcId="162913"/>
</workbook>
</file>

<file path=xl/calcChain.xml><?xml version="1.0" encoding="utf-8"?>
<calcChain xmlns="http://schemas.openxmlformats.org/spreadsheetml/2006/main">
  <c r="X10" i="3" l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9" i="3"/>
  <c r="N5" i="3"/>
  <c r="J5" i="3"/>
  <c r="L5" i="3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8" i="2"/>
</calcChain>
</file>

<file path=xl/sharedStrings.xml><?xml version="1.0" encoding="utf-8"?>
<sst xmlns="http://schemas.openxmlformats.org/spreadsheetml/2006/main" count="524" uniqueCount="307">
  <si>
    <t>INSTITUTO DE LA JUVENTUD EL DEPORTE Y LA RECREACION DE BUCARAMANGA</t>
  </si>
  <si>
    <t>NIT: 00804002166 - 1</t>
  </si>
  <si>
    <t>EJECUCION PRESUPUESTAL F20 CONTRALORIA MPAL</t>
  </si>
  <si>
    <t>Periodo comprendido entre 01-09-2019 y 30-09-2019</t>
  </si>
  <si>
    <t>Fecha de Impresión: 07.10.2019 Hora: 02:37:pm</t>
  </si>
  <si>
    <t>Impreso por: LIZPICO - ELIZABETH PICO DIAZ</t>
  </si>
  <si>
    <t>Código de Presupuesto</t>
  </si>
  <si>
    <t>Descripción</t>
  </si>
  <si>
    <t>  </t>
  </si>
  <si>
    <t>PRESUPUESTO DE GASTOS </t>
  </si>
  <si>
    <t>GASTOS DE FUNCIONAMIENTO </t>
  </si>
  <si>
    <t>GASTOS DE PERSONAL </t>
  </si>
  <si>
    <t>SERVICIOS PERSONALES INDIRECTOS </t>
  </si>
  <si>
    <t>Otros Servicios Personales </t>
  </si>
  <si>
    <t>RP </t>
  </si>
  <si>
    <t>Honorarios </t>
  </si>
  <si>
    <t>CONTRIBUCIONES INHERENTES A LA NOMINA SECTOR PRIVADO </t>
  </si>
  <si>
    <t>Fondo de pensiones </t>
  </si>
  <si>
    <t>Entidades Promotoras de Salud </t>
  </si>
  <si>
    <t>Cesantias </t>
  </si>
  <si>
    <t>Caja de Compensacion Familia (4%) </t>
  </si>
  <si>
    <t>CONTRIBUCIONES INHERENTES A LA NOMINA SECTOR PUBLICO </t>
  </si>
  <si>
    <t>Fondo de Pensiones </t>
  </si>
  <si>
    <t>Cesantías </t>
  </si>
  <si>
    <t>Riesgos Profesionales </t>
  </si>
  <si>
    <t>I.C.B.F. (3%) </t>
  </si>
  <si>
    <t>SENA (0.5%) </t>
  </si>
  <si>
    <t>ESAP(0.5%) </t>
  </si>
  <si>
    <t>MINED (1%) </t>
  </si>
  <si>
    <t>GASTOS GENERALES </t>
  </si>
  <si>
    <t>ADQUISICION DE BIENES </t>
  </si>
  <si>
    <t>Repuestos y Combustibles </t>
  </si>
  <si>
    <t>ADQUISICION DE SERVICIOS </t>
  </si>
  <si>
    <t>Bienestar Social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</si>
  <si>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</si>
  <si>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</si>
  <si>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</si>
  <si>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</si>
  <si>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</si>
  <si>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</si>
  <si>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</si>
  <si>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Deporte Formativo </t>
  </si>
  <si>
    <t>Juegos Estudiantiles </t>
  </si>
  <si>
    <t>RPAL </t>
  </si>
  <si>
    <t>Escuelas de Iniciacion, Formacion y Especializacion Deportiva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</si>
  <si>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</si>
  <si>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</si>
  <si>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</si>
  <si>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</si>
  <si>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</si>
  <si>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LINV </t>
  </si>
  <si>
    <t>Deporte Asociado y Comunitario </t>
  </si>
  <si>
    <t>Apoyo a iniciativas y Organismos Deportivos del Deporte Asociado </t>
  </si>
  <si>
    <t>Deporte y Recreacion para Minorias Etnicas, Mujer y Equidad de Genero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</si>
  <si>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</si>
  <si>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</si>
  <si>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</si>
  <si>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</si>
  <si>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</si>
  <si>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Victimas del Conflicto Interno Armado </t>
  </si>
  <si>
    <t>Deporte y Recreacion a Victimas del Conflicto </t>
  </si>
  <si>
    <t>Los Caminos de la Vida </t>
  </si>
  <si>
    <t>Jovenes Vitales </t>
  </si>
  <si>
    <t>Mejoramiento de la Participacion Ciudadana Juvenil </t>
  </si>
  <si>
    <t>Procesos de Capacitacion en Formacion Integral Juvenil </t>
  </si>
  <si>
    <t>Procesos de Prevension y Formacion Juvenil </t>
  </si>
  <si>
    <t>Actualizacion de la Politica Publica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</si>
  <si>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</si>
  <si>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</si>
  <si>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</si>
  <si>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</si>
  <si>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</si>
  <si>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</si>
  <si>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</si>
  <si>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</si>
  <si>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</si>
  <si>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</si>
  <si>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</si>
  <si>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</si>
  <si>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</si>
  <si>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</si>
  <si>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</si>
  <si>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</si>
  <si>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</si>
  <si>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</si>
  <si>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</si>
  <si>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</si>
  <si>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</si>
  <si>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</si>
  <si>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TCOL </t>
  </si>
  <si>
    <t>Coldeportes </t>
  </si>
  <si>
    <t>1.1.2.8.2. </t>
  </si>
  <si>
    <t>Municipio de Bucaramanga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</si>
  <si>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</si>
  <si>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</si>
  <si>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</si>
  <si>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</si>
  <si>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</si>
  <si>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</si>
  <si>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</si>
  <si>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</si>
  <si>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</si>
  <si>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</si>
  <si>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</si>
  <si>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</si>
  <si>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2 </t>
  </si>
  <si>
    <t>2.1 </t>
  </si>
  <si>
    <t>2.1.1 </t>
  </si>
  <si>
    <t>2.1.1.1 </t>
  </si>
  <si>
    <t>SERVICIOS PERSONALES ASOCIADOS A LA NOMINA </t>
  </si>
  <si>
    <t>2.1.1.1.1 </t>
  </si>
  <si>
    <t>Sueldo Personal de Nómina </t>
  </si>
  <si>
    <t>2.1.1.1.2 </t>
  </si>
  <si>
    <t>Prima de Servicios </t>
  </si>
  <si>
    <t>2.1.1.1.3 </t>
  </si>
  <si>
    <t>Prima de Navidad </t>
  </si>
  <si>
    <t>2.1.1.1.4 </t>
  </si>
  <si>
    <t>Prima Vacacional </t>
  </si>
  <si>
    <t>2.1.1.1.5 </t>
  </si>
  <si>
    <t>Bonificació Servicios Prestados </t>
  </si>
  <si>
    <t>2.1.1.1.6 </t>
  </si>
  <si>
    <t>Bonificacion por Recreacion </t>
  </si>
  <si>
    <t>2.1.1.1.8 </t>
  </si>
  <si>
    <t>Indemnizacion Vacaciones en Dinero y Otros </t>
  </si>
  <si>
    <t>2.1.1.1.10 </t>
  </si>
  <si>
    <t>Intereses a las Cesantias </t>
  </si>
  <si>
    <t>2.1.1.2 </t>
  </si>
  <si>
    <t>2.1.1.2.1 </t>
  </si>
  <si>
    <t>2.1.1.2.2 </t>
  </si>
  <si>
    <t>2.1.1.3 </t>
  </si>
  <si>
    <t>2.1.1.3.1. </t>
  </si>
  <si>
    <t>2.1.1.3.2. </t>
  </si>
  <si>
    <t>2.1.1.3.3. </t>
  </si>
  <si>
    <t>2.1.1.3.4. </t>
  </si>
  <si>
    <t>2.1.1.4 </t>
  </si>
  <si>
    <t>2.1.1.4.1. </t>
  </si>
  <si>
    <t>2.1.1.4.2. </t>
  </si>
  <si>
    <t>2.1.1.4.3. </t>
  </si>
  <si>
    <t>2.1.1.4.4. </t>
  </si>
  <si>
    <t>2.1.1.4.5. </t>
  </si>
  <si>
    <t>2.1.1.4.6. </t>
  </si>
  <si>
    <t>2.1.1.4.7. </t>
  </si>
  <si>
    <t>2.1.1.4.8. 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</si>
  <si>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</si>
  <si>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</si>
  <si>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</si>
  <si>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</si>
  <si>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</si>
  <si>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</si>
  <si>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</si>
  <si>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</si>
  <si>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</si>
  <si>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Compra de Equipo </t>
  </si>
  <si>
    <t>2.1.2.1.5. </t>
  </si>
  <si>
    <t>Sistemitización </t>
  </si>
  <si>
    <t>2.1.2.1.6. </t>
  </si>
  <si>
    <t>Servicio de Cafetería y Aseo </t>
  </si>
  <si>
    <t>2.1.2.1.7. 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</si>
  <si>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</si>
  <si>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</si>
  <si>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</si>
  <si>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</si>
  <si>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</si>
  <si>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</si>
  <si>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</si>
  <si>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</si>
  <si>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</si>
  <si>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</si>
  <si>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</si>
  <si>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</si>
  <si>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</si>
  <si>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</si>
  <si>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</si>
  <si>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</si>
  <si>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</si>
  <si>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</si>
  <si>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</si>
  <si>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</si>
  <si>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</si>
  <si>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</si>
  <si>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</si>
  <si>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</si>
  <si>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</si>
  <si>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</si>
  <si>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</si>
  <si>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</si>
  <si>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</si>
  <si>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</si>
  <si>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</si>
  <si>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</si>
  <si>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</si>
  <si>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</si>
  <si>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</si>
  <si>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</si>
  <si>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</si>
  <si>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</si>
  <si>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</si>
  <si>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</si>
  <si>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RDL </t>
  </si>
  <si>
    <t>2.4.1.1.1.2 </t>
  </si>
  <si>
    <t>RPAC </t>
  </si>
  <si>
    <t>Actividad Fisica </t>
  </si>
  <si>
    <t>2.4.1.1.1.2. </t>
  </si>
  <si>
    <t>2.4.1.1.2 </t>
  </si>
  <si>
    <t>2.4.1.1.2.1. </t>
  </si>
  <si>
    <t>2.4.1.1.2.2. </t>
  </si>
  <si>
    <t>2.4.1.1.2.2 </t>
  </si>
  <si>
    <t>TIVA </t>
  </si>
  <si>
    <t>2.4.1.1.2.3. </t>
  </si>
  <si>
    <t>Centros de Educacion Fisica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</si>
  <si>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</si>
  <si>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</si>
  <si>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</si>
  <si>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</si>
  <si>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</si>
  <si>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</si>
  <si>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</si>
  <si>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</si>
  <si>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</si>
  <si>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</si>
  <si>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</si>
  <si>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</si>
  <si>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</si>
  <si>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</si>
  <si>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2.4.1.1.6 </t>
  </si>
  <si>
    <t>2.4.1.1.6.1. </t>
  </si>
  <si>
    <t>2.4.1.1.6.2. 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</si>
  <si>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</si>
  <si>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</si>
  <si>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</si>
  <si>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</si>
  <si>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</si>
  <si>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</si>
  <si>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</si>
  <si>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</si>
  <si>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2.4.1.2.3.1. 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</si>
  <si>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</si>
  <si>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</si>
  <si>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</si>
  <si>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</si>
  <si>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</si>
  <si>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2.4.1.3.1.3. </t>
  </si>
  <si>
    <t>2.4.1.3.1.4. </t>
  </si>
  <si>
    <t>2.4.1.3.1.6. 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</si>
  <si>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</si>
  <si>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</si>
  <si>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</si>
  <si>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</si>
  <si>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</si>
  <si>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</si>
  <si>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</si>
  <si>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</si>
  <si>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</si>
  <si>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</si>
  <si>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</si>
  <si>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</si>
  <si>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</si>
  <si>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</si>
  <si>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</si>
  <si>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</si>
  <si>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</si>
  <si>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</si>
  <si>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</si>
  <si>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1.2.2. </t>
  </si>
  <si>
    <t>EXCEDENTES FINANCIEROS </t>
  </si>
  <si>
    <t>1.2.2.1 </t>
  </si>
  <si>
    <t>Recursos Propios Alcaldia </t>
  </si>
  <si>
    <t>1.2.2.2 </t>
  </si>
  <si>
    <t>Recursos Ley 715 de 2001 </t>
  </si>
  <si>
    <t>1.2.2.3 </t>
  </si>
  <si>
    <t>Recursos Ley 181 de 1995 </t>
  </si>
  <si>
    <t>1.2.2.4 </t>
  </si>
  <si>
    <t>Recursos Ley 1289 DE 2009 </t>
  </si>
  <si>
    <t>1.2.2.5 </t>
  </si>
  <si>
    <t>Recursos IVA Telefonía Móvil Celular </t>
  </si>
  <si>
    <t>2.4.1.5 </t>
  </si>
  <si>
    <t>PASIVOS EXIGIBLES </t>
  </si>
  <si>
    <t>2.4.1.5.1 </t>
  </si>
  <si>
    <t>Pasivos Exigibles </t>
  </si>
  <si>
    <t>FONDO CTA.</t>
  </si>
  <si>
    <t>ADICIONES</t>
  </si>
  <si>
    <t>PPTO. INICIAL</t>
  </si>
  <si>
    <t>PPTO. DEFINITIVO</t>
  </si>
  <si>
    <t>RECAUDO DEL PERÍODO</t>
  </si>
  <si>
    <t>TOTAL RECAUDO ACUMULADO</t>
  </si>
  <si>
    <t xml:space="preserve"> </t>
  </si>
  <si>
    <t>POR RECAUDAR</t>
  </si>
  <si>
    <t>% TOTAL RECAUDADO</t>
  </si>
  <si>
    <t>RECAUDO ACUM. ANTERIOR</t>
  </si>
  <si>
    <t>CRÉDITOS</t>
  </si>
  <si>
    <t>CONTRACRÉDITOS</t>
  </si>
  <si>
    <t>CD MES ANTERIOR</t>
  </si>
  <si>
    <t>CD PERÍODO</t>
  </si>
  <si>
    <t>CD REVERSADOS</t>
  </si>
  <si>
    <t>CD ACUMULADO</t>
  </si>
  <si>
    <t>COMPROMISOS ACUM. ANTERIOR</t>
  </si>
  <si>
    <t>COMPROMISOS PERIODO</t>
  </si>
  <si>
    <t>COMPROMISOS REVERSADOS</t>
  </si>
  <si>
    <t>COMPROMISOS ACUMULADOS</t>
  </si>
  <si>
    <t>OBLIGACIONES ACUM. ANTERIOR</t>
  </si>
  <si>
    <t>OBLIGACIONES PERÍODO</t>
  </si>
  <si>
    <t>PAGOS ACUM. ANTERIOR</t>
  </si>
  <si>
    <t>PAGOS PERÍODO</t>
  </si>
  <si>
    <t>OBLIGACIONES ACUMULADAS</t>
  </si>
  <si>
    <t>PAGOS ACUMULADOS</t>
  </si>
  <si>
    <t>PPTO. POR EJECUTAR</t>
  </si>
  <si>
    <t>% PPTO.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</si>
</sst>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$-540A]#,##0.00_ ;\-[$$-540A]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9" fillId="0" borderId="0" xfId="0" applyFont="1" applyAlignment="1"/>
    <xf numFmtId="0" fontId="18" fillId="0" borderId="0" xfId="0" applyFont="1" applyAlignment="1"/>
    <xf numFmtId="0" fontId="18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horizontal="right" wrapText="1"/>
    </xf>
    <xf numFmtId="4" fontId="18" fillId="33" borderId="0" xfId="0" applyNumberFormat="1" applyFont="1" applyFill="1" applyBorder="1" applyAlignment="1">
      <alignment horizontal="right" wrapText="1"/>
    </xf>
    <xf numFmtId="0" fontId="0" fillId="0" borderId="0" xfId="0" applyBorder="1"/>
    <xf numFmtId="4" fontId="19" fillId="0" borderId="0" xfId="0" applyNumberFormat="1" applyFont="1" applyAlignment="1"/>
    <xf numFmtId="4" fontId="20" fillId="33" borderId="10" xfId="0" applyNumberFormat="1" applyFont="1" applyFill="1" applyBorder="1" applyAlignment="1">
      <alignment horizontal="right" wrapText="1"/>
    </xf>
    <xf numFmtId="0" fontId="18" fillId="33" borderId="12" xfId="0" applyFont="1" applyFill="1" applyBorder="1" applyAlignment="1">
      <alignment wrapText="1"/>
    </xf>
    <xf numFmtId="0" fontId="18" fillId="33" borderId="12" xfId="0" applyFont="1" applyFill="1" applyBorder="1" applyAlignment="1">
      <alignment horizontal="right" wrapText="1"/>
    </xf>
    <xf numFmtId="4" fontId="18" fillId="33" borderId="12" xfId="0" applyNumberFormat="1" applyFont="1" applyFill="1" applyBorder="1" applyAlignment="1">
      <alignment horizontal="right" wrapText="1"/>
    </xf>
    <xf numFmtId="4" fontId="21" fillId="33" borderId="11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4" fontId="18" fillId="33" borderId="11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64" fontId="24" fillId="0" borderId="0" xfId="42" applyNumberFormat="1" applyFont="1" applyFill="1" applyBorder="1" applyAlignment="1">
      <alignment horizontal="center" vertical="center" wrapText="1"/>
    </xf>
    <xf numFmtId="10" fontId="2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164" fontId="23" fillId="0" borderId="0" xfId="42" applyNumberFormat="1" applyFont="1" applyFill="1" applyBorder="1" applyAlignment="1">
      <alignment horizontal="right" vertical="center" wrapText="1"/>
    </xf>
    <xf numFmtId="10" fontId="23" fillId="0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0" fontId="24" fillId="0" borderId="0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vertical="center" wrapText="1"/>
    </xf>
    <xf numFmtId="0" fontId="16" fillId="0" borderId="0" xfId="0" applyFont="1"/>
    <xf numFmtId="0" fontId="20" fillId="34" borderId="10" xfId="0" applyFont="1" applyFill="1" applyBorder="1" applyAlignment="1">
      <alignment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4" fontId="20" fillId="34" borderId="11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horizontal="right" wrapText="1"/>
    </xf>
    <xf numFmtId="2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00"/>
      <color rgb="FFF38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/>
  </sheetViews>
  <sheetFormatPr baseColWidth="10" defaultRowHeight="15" x14ac:dyDescent="0.25"/>
  <cols>
    <col min="1" max="1" width="12" customWidth="1"/>
    <col min="2" max="2" width="7.7109375" customWidth="1"/>
    <col min="3" max="3" width="36.140625" customWidth="1"/>
    <col min="4" max="4" width="17" bestFit="1" customWidth="1"/>
    <col min="5" max="5" width="15.85546875" bestFit="1" customWidth="1"/>
    <col min="6" max="6" width="17" bestFit="1" customWidth="1"/>
    <col min="7" max="7" width="15.85546875" bestFit="1" customWidth="1"/>
    <col min="8" max="8" width="14.140625" bestFit="1" customWidth="1"/>
    <col min="9" max="9" width="16" customWidth="1"/>
    <col min="10" max="10" width="15.85546875" bestFit="1" customWidth="1"/>
    <col min="11" max="11" width="10.85546875" customWidth="1"/>
  </cols>
  <sheetData>
    <row r="1" spans="1:12" ht="1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6"/>
    </row>
    <row r="2" spans="1:12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"/>
    </row>
    <row r="3" spans="1:12" ht="15" customHeight="1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"/>
    </row>
    <row r="4" spans="1:12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13" t="s">
        <v>285</v>
      </c>
      <c r="K5" s="7"/>
      <c r="L5" s="1"/>
    </row>
    <row r="6" spans="1:12" ht="1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ht="21" customHeight="1" x14ac:dyDescent="0.25">
      <c r="A7" s="2" t="s">
        <v>6</v>
      </c>
      <c r="B7" s="2" t="s">
        <v>279</v>
      </c>
      <c r="C7" s="2" t="s">
        <v>7</v>
      </c>
      <c r="D7" s="2" t="s">
        <v>281</v>
      </c>
      <c r="E7" s="2" t="s">
        <v>280</v>
      </c>
      <c r="F7" s="2" t="s">
        <v>282</v>
      </c>
      <c r="G7" s="2" t="s">
        <v>288</v>
      </c>
      <c r="H7" s="2" t="s">
        <v>283</v>
      </c>
      <c r="I7" s="2" t="s">
        <v>284</v>
      </c>
      <c r="J7" s="2" t="s">
        <v>286</v>
      </c>
      <c r="K7" s="2" t="s">
        <v>287</v>
      </c>
    </row>
    <row r="8" spans="1:12" s="41" customFormat="1" ht="16.5" customHeight="1" x14ac:dyDescent="0.25">
      <c r="A8" s="49" t="s">
        <v>67</v>
      </c>
      <c r="B8" s="49" t="s">
        <v>8</v>
      </c>
      <c r="C8" s="49" t="s">
        <v>68</v>
      </c>
      <c r="D8" s="14">
        <v>11423186079</v>
      </c>
      <c r="E8" s="14">
        <v>1007649728.54</v>
      </c>
      <c r="F8" s="14">
        <v>12430835807.540001</v>
      </c>
      <c r="G8" s="14">
        <v>7811038663.0699997</v>
      </c>
      <c r="H8" s="14">
        <v>784525852.94000006</v>
      </c>
      <c r="I8" s="14">
        <v>8595564516.0100002</v>
      </c>
      <c r="J8" s="14">
        <v>3835271291.5300002</v>
      </c>
      <c r="K8" s="14">
        <f>+I8/F8*100</f>
        <v>69.147116485894756</v>
      </c>
    </row>
    <row r="9" spans="1:12" s="41" customFormat="1" ht="16.5" customHeight="1" x14ac:dyDescent="0.25">
      <c r="A9" s="49" t="s">
        <v>69</v>
      </c>
      <c r="B9" s="49" t="s">
        <v>8</v>
      </c>
      <c r="C9" s="49" t="s">
        <v>70</v>
      </c>
      <c r="D9" s="14">
        <v>11400886079</v>
      </c>
      <c r="E9" s="14">
        <v>312647536</v>
      </c>
      <c r="F9" s="14">
        <v>11713533615</v>
      </c>
      <c r="G9" s="14">
        <v>7055432907.3999996</v>
      </c>
      <c r="H9" s="14">
        <v>776025503.33000004</v>
      </c>
      <c r="I9" s="14">
        <v>7831458410.7299995</v>
      </c>
      <c r="J9" s="14">
        <v>3882075204.27</v>
      </c>
      <c r="K9" s="14">
        <f t="shared" ref="K9:K30" si="0">+I9/F9*100</f>
        <v>66.858205799668085</v>
      </c>
    </row>
    <row r="10" spans="1:12" s="41" customFormat="1" ht="16.5" customHeight="1" x14ac:dyDescent="0.25">
      <c r="A10" s="49" t="s">
        <v>71</v>
      </c>
      <c r="B10" s="49" t="s">
        <v>8</v>
      </c>
      <c r="C10" s="49" t="s">
        <v>72</v>
      </c>
      <c r="D10" s="14">
        <v>11400886079</v>
      </c>
      <c r="E10" s="14">
        <v>312647536</v>
      </c>
      <c r="F10" s="14">
        <v>11713533615</v>
      </c>
      <c r="G10" s="14">
        <v>7055432907.3999996</v>
      </c>
      <c r="H10" s="14">
        <v>776025503.33000004</v>
      </c>
      <c r="I10" s="14">
        <v>7831458410.7299995</v>
      </c>
      <c r="J10" s="14">
        <v>3882075204.27</v>
      </c>
      <c r="K10" s="14">
        <f t="shared" si="0"/>
        <v>66.858205799668085</v>
      </c>
    </row>
    <row r="11" spans="1:12" ht="22.5" x14ac:dyDescent="0.25">
      <c r="A11" s="3" t="s">
        <v>73</v>
      </c>
      <c r="B11" s="3" t="s">
        <v>49</v>
      </c>
      <c r="C11" s="3" t="s">
        <v>74</v>
      </c>
      <c r="D11" s="4">
        <v>521082000</v>
      </c>
      <c r="E11" s="4">
        <v>67525058</v>
      </c>
      <c r="F11" s="4">
        <v>588607058</v>
      </c>
      <c r="G11" s="4">
        <v>350173058</v>
      </c>
      <c r="H11" s="5">
        <v>0</v>
      </c>
      <c r="I11" s="4">
        <v>350173058</v>
      </c>
      <c r="J11" s="4">
        <v>238434000</v>
      </c>
      <c r="K11" s="4">
        <f t="shared" si="0"/>
        <v>59.491821112345548</v>
      </c>
    </row>
    <row r="12" spans="1:12" ht="16.5" customHeight="1" x14ac:dyDescent="0.25">
      <c r="A12" s="3" t="s">
        <v>75</v>
      </c>
      <c r="B12" s="3" t="s">
        <v>76</v>
      </c>
      <c r="C12" s="3" t="s">
        <v>77</v>
      </c>
      <c r="D12" s="4">
        <v>130000000</v>
      </c>
      <c r="E12" s="4">
        <v>29631969</v>
      </c>
      <c r="F12" s="4">
        <v>159631969</v>
      </c>
      <c r="G12" s="4">
        <v>130000000</v>
      </c>
      <c r="H12" s="5">
        <v>0</v>
      </c>
      <c r="I12" s="4">
        <v>130000000</v>
      </c>
      <c r="J12" s="4">
        <v>29631969</v>
      </c>
      <c r="K12" s="4">
        <f t="shared" si="0"/>
        <v>81.43732161820293</v>
      </c>
    </row>
    <row r="13" spans="1:12" ht="22.5" x14ac:dyDescent="0.25">
      <c r="A13" s="3" t="s">
        <v>78</v>
      </c>
      <c r="B13" s="3" t="s">
        <v>14</v>
      </c>
      <c r="C13" s="3" t="s">
        <v>79</v>
      </c>
      <c r="D13" s="4">
        <v>60000000</v>
      </c>
      <c r="E13" s="5">
        <v>0</v>
      </c>
      <c r="F13" s="4">
        <v>60000000</v>
      </c>
      <c r="G13" s="4">
        <v>63693698</v>
      </c>
      <c r="H13" s="4">
        <v>14952001</v>
      </c>
      <c r="I13" s="4">
        <v>78645699</v>
      </c>
      <c r="J13" s="4">
        <v>-18645699</v>
      </c>
      <c r="K13" s="4">
        <f t="shared" si="0"/>
        <v>131.076165</v>
      </c>
    </row>
    <row r="14" spans="1:12" ht="16.5" customHeight="1" x14ac:dyDescent="0.25">
      <c r="A14" s="3" t="s">
        <v>80</v>
      </c>
      <c r="B14" s="3" t="s">
        <v>14</v>
      </c>
      <c r="C14" s="3" t="s">
        <v>81</v>
      </c>
      <c r="D14" s="4">
        <v>5000000</v>
      </c>
      <c r="E14" s="5">
        <v>0</v>
      </c>
      <c r="F14" s="4">
        <v>5000000</v>
      </c>
      <c r="G14" s="4">
        <v>2190000</v>
      </c>
      <c r="H14" s="4">
        <v>235000</v>
      </c>
      <c r="I14" s="4">
        <v>2425000</v>
      </c>
      <c r="J14" s="4">
        <v>2575000</v>
      </c>
      <c r="K14" s="4">
        <f t="shared" si="0"/>
        <v>48.5</v>
      </c>
    </row>
    <row r="15" spans="1:12" ht="16.5" customHeight="1" x14ac:dyDescent="0.25">
      <c r="A15" s="3" t="s">
        <v>82</v>
      </c>
      <c r="B15" s="3" t="s">
        <v>43</v>
      </c>
      <c r="C15" s="3" t="s">
        <v>83</v>
      </c>
      <c r="D15" s="4">
        <v>5649894900</v>
      </c>
      <c r="E15" s="5">
        <v>0</v>
      </c>
      <c r="F15" s="4">
        <v>5649894900</v>
      </c>
      <c r="G15" s="4">
        <v>3766596600</v>
      </c>
      <c r="H15" s="4">
        <v>470824575</v>
      </c>
      <c r="I15" s="4">
        <v>4237421175</v>
      </c>
      <c r="J15" s="4">
        <v>1412473725</v>
      </c>
      <c r="K15" s="4">
        <f t="shared" si="0"/>
        <v>75</v>
      </c>
    </row>
    <row r="16" spans="1:12" ht="16.5" customHeight="1" x14ac:dyDescent="0.25">
      <c r="A16" s="3" t="s">
        <v>84</v>
      </c>
      <c r="B16" s="3" t="s">
        <v>40</v>
      </c>
      <c r="C16" s="3" t="s">
        <v>85</v>
      </c>
      <c r="D16" s="4">
        <v>2464909179</v>
      </c>
      <c r="E16" s="4">
        <v>126947520</v>
      </c>
      <c r="F16" s="4">
        <v>2591856699</v>
      </c>
      <c r="G16" s="4">
        <v>1643272792</v>
      </c>
      <c r="H16" s="4">
        <v>205409099</v>
      </c>
      <c r="I16" s="4">
        <v>1848681891</v>
      </c>
      <c r="J16" s="4">
        <v>743174808</v>
      </c>
      <c r="K16" s="4">
        <f t="shared" si="0"/>
        <v>71.326547170345705</v>
      </c>
    </row>
    <row r="17" spans="1:11" s="41" customFormat="1" ht="16.5" customHeight="1" x14ac:dyDescent="0.25">
      <c r="A17" s="49" t="s">
        <v>86</v>
      </c>
      <c r="B17" s="49" t="s">
        <v>8</v>
      </c>
      <c r="C17" s="49" t="s">
        <v>87</v>
      </c>
      <c r="D17" s="14">
        <v>2570000000</v>
      </c>
      <c r="E17" s="14">
        <v>88542989</v>
      </c>
      <c r="F17" s="14">
        <v>2658542989</v>
      </c>
      <c r="G17" s="14">
        <v>1099506759.4000001</v>
      </c>
      <c r="H17" s="14">
        <v>84604828.329999998</v>
      </c>
      <c r="I17" s="14">
        <v>1184111587.73</v>
      </c>
      <c r="J17" s="14">
        <v>1474431401.27</v>
      </c>
      <c r="K17" s="14">
        <f t="shared" si="0"/>
        <v>44.539869869676195</v>
      </c>
    </row>
    <row r="18" spans="1:11" ht="16.5" customHeight="1" x14ac:dyDescent="0.25">
      <c r="A18" s="3" t="s">
        <v>88</v>
      </c>
      <c r="B18" s="3" t="s">
        <v>89</v>
      </c>
      <c r="C18" s="3" t="s">
        <v>90</v>
      </c>
      <c r="D18" s="4">
        <v>80000000</v>
      </c>
      <c r="E18" s="4">
        <v>88542989</v>
      </c>
      <c r="F18" s="4">
        <v>168542989</v>
      </c>
      <c r="G18" s="5">
        <v>0</v>
      </c>
      <c r="H18" s="4">
        <v>31621495</v>
      </c>
      <c r="I18" s="4">
        <v>31621495</v>
      </c>
      <c r="J18" s="4">
        <v>136921494</v>
      </c>
      <c r="K18" s="4">
        <f t="shared" si="0"/>
        <v>18.76167925323788</v>
      </c>
    </row>
    <row r="19" spans="1:11" ht="16.5" customHeight="1" x14ac:dyDescent="0.25">
      <c r="A19" s="3" t="s">
        <v>91</v>
      </c>
      <c r="B19" s="3" t="s">
        <v>43</v>
      </c>
      <c r="C19" s="3" t="s">
        <v>92</v>
      </c>
      <c r="D19" s="4">
        <v>2490000000</v>
      </c>
      <c r="E19" s="5">
        <v>0</v>
      </c>
      <c r="F19" s="4">
        <v>2490000000</v>
      </c>
      <c r="G19" s="4">
        <v>1099506759.4000001</v>
      </c>
      <c r="H19" s="4">
        <v>52983333.329999998</v>
      </c>
      <c r="I19" s="4">
        <v>1152490092.73</v>
      </c>
      <c r="J19" s="4">
        <v>1337509907.27</v>
      </c>
      <c r="K19" s="4">
        <f t="shared" si="0"/>
        <v>46.284742679919674</v>
      </c>
    </row>
    <row r="20" spans="1:11" s="41" customFormat="1" ht="16.5" customHeight="1" x14ac:dyDescent="0.25">
      <c r="A20" s="49" t="s">
        <v>93</v>
      </c>
      <c r="B20" s="49" t="s">
        <v>8</v>
      </c>
      <c r="C20" s="49" t="s">
        <v>94</v>
      </c>
      <c r="D20" s="14">
        <v>22300000</v>
      </c>
      <c r="E20" s="14">
        <v>695002192.53999996</v>
      </c>
      <c r="F20" s="14">
        <v>717302192.53999996</v>
      </c>
      <c r="G20" s="14">
        <v>755605755.66999996</v>
      </c>
      <c r="H20" s="14">
        <v>8500349.6099999994</v>
      </c>
      <c r="I20" s="14">
        <v>764106105.27999997</v>
      </c>
      <c r="J20" s="14">
        <v>-46803912.740000002</v>
      </c>
      <c r="K20" s="14">
        <f t="shared" si="0"/>
        <v>106.52499228731828</v>
      </c>
    </row>
    <row r="21" spans="1:11" s="41" customFormat="1" ht="16.5" customHeight="1" x14ac:dyDescent="0.25">
      <c r="A21" s="49" t="s">
        <v>95</v>
      </c>
      <c r="B21" s="49" t="s">
        <v>8</v>
      </c>
      <c r="C21" s="49" t="s">
        <v>96</v>
      </c>
      <c r="D21" s="14">
        <v>22300000</v>
      </c>
      <c r="E21" s="50">
        <v>0</v>
      </c>
      <c r="F21" s="14">
        <v>22300000</v>
      </c>
      <c r="G21" s="14">
        <v>60603563.130000003</v>
      </c>
      <c r="H21" s="14">
        <v>8500349.6099999994</v>
      </c>
      <c r="I21" s="14">
        <v>69103912.739999995</v>
      </c>
      <c r="J21" s="14">
        <v>-46803912.740000002</v>
      </c>
      <c r="K21" s="14">
        <f t="shared" si="0"/>
        <v>309.88301677130045</v>
      </c>
    </row>
    <row r="22" spans="1:11" ht="16.5" customHeight="1" x14ac:dyDescent="0.25">
      <c r="A22" s="3" t="s">
        <v>97</v>
      </c>
      <c r="B22" s="3" t="s">
        <v>98</v>
      </c>
      <c r="C22" s="3" t="s">
        <v>99</v>
      </c>
      <c r="D22" s="4">
        <v>12000000</v>
      </c>
      <c r="E22" s="5">
        <v>0</v>
      </c>
      <c r="F22" s="4">
        <v>12000000</v>
      </c>
      <c r="G22" s="4">
        <v>14844906.6</v>
      </c>
      <c r="H22" s="4">
        <v>2332165.88</v>
      </c>
      <c r="I22" s="4">
        <v>17177072.48</v>
      </c>
      <c r="J22" s="4">
        <v>-5177072.4800000004</v>
      </c>
      <c r="K22" s="4">
        <f t="shared" si="0"/>
        <v>143.14227066666666</v>
      </c>
    </row>
    <row r="23" spans="1:11" ht="22.5" x14ac:dyDescent="0.25">
      <c r="A23" s="3" t="s">
        <v>100</v>
      </c>
      <c r="B23" s="3" t="s">
        <v>101</v>
      </c>
      <c r="C23" s="3" t="s">
        <v>102</v>
      </c>
      <c r="D23" s="4">
        <v>300000</v>
      </c>
      <c r="E23" s="5">
        <v>0</v>
      </c>
      <c r="F23" s="4">
        <v>300000</v>
      </c>
      <c r="G23" s="4">
        <v>6627622.8499999996</v>
      </c>
      <c r="H23" s="4">
        <v>806724.01</v>
      </c>
      <c r="I23" s="4">
        <v>7434346.8600000003</v>
      </c>
      <c r="J23" s="4">
        <v>-7134346.8600000003</v>
      </c>
      <c r="K23" s="4">
        <f t="shared" si="0"/>
        <v>2478.11562</v>
      </c>
    </row>
    <row r="24" spans="1:11" ht="16.5" customHeight="1" x14ac:dyDescent="0.25">
      <c r="A24" s="3" t="s">
        <v>103</v>
      </c>
      <c r="B24" s="3" t="s">
        <v>14</v>
      </c>
      <c r="C24" s="3" t="s">
        <v>104</v>
      </c>
      <c r="D24" s="4">
        <v>10000000</v>
      </c>
      <c r="E24" s="5">
        <v>0</v>
      </c>
      <c r="F24" s="4">
        <v>10000000</v>
      </c>
      <c r="G24" s="4">
        <v>39131033.68</v>
      </c>
      <c r="H24" s="4">
        <v>5361459.72</v>
      </c>
      <c r="I24" s="4">
        <v>44492493.399999999</v>
      </c>
      <c r="J24" s="4">
        <v>-34492493.399999999</v>
      </c>
      <c r="K24" s="4">
        <f t="shared" si="0"/>
        <v>444.92493399999995</v>
      </c>
    </row>
    <row r="25" spans="1:11" s="41" customFormat="1" ht="16.5" customHeight="1" x14ac:dyDescent="0.25">
      <c r="A25" s="49" t="s">
        <v>263</v>
      </c>
      <c r="B25" s="49" t="s">
        <v>8</v>
      </c>
      <c r="C25" s="49" t="s">
        <v>264</v>
      </c>
      <c r="D25" s="50">
        <v>0</v>
      </c>
      <c r="E25" s="14">
        <v>695002192.53999996</v>
      </c>
      <c r="F25" s="14">
        <v>695002192.53999996</v>
      </c>
      <c r="G25" s="14">
        <v>695002192.53999996</v>
      </c>
      <c r="H25" s="50">
        <v>0</v>
      </c>
      <c r="I25" s="14">
        <v>695002192.53999996</v>
      </c>
      <c r="J25" s="50">
        <v>0</v>
      </c>
      <c r="K25" s="14">
        <f t="shared" si="0"/>
        <v>100</v>
      </c>
    </row>
    <row r="26" spans="1:11" ht="16.5" customHeight="1" x14ac:dyDescent="0.25">
      <c r="A26" s="3" t="s">
        <v>265</v>
      </c>
      <c r="B26" s="3" t="s">
        <v>43</v>
      </c>
      <c r="C26" s="3" t="s">
        <v>266</v>
      </c>
      <c r="D26" s="5">
        <v>0</v>
      </c>
      <c r="E26" s="4">
        <v>359735170.39999998</v>
      </c>
      <c r="F26" s="4">
        <v>359735170.39999998</v>
      </c>
      <c r="G26" s="4">
        <v>359735170.39999998</v>
      </c>
      <c r="H26" s="5">
        <v>0</v>
      </c>
      <c r="I26" s="4">
        <v>359735170.39999998</v>
      </c>
      <c r="J26" s="5">
        <v>0</v>
      </c>
      <c r="K26" s="4">
        <f t="shared" si="0"/>
        <v>100</v>
      </c>
    </row>
    <row r="27" spans="1:11" ht="16.5" customHeight="1" x14ac:dyDescent="0.25">
      <c r="A27" s="3" t="s">
        <v>267</v>
      </c>
      <c r="B27" s="3" t="s">
        <v>40</v>
      </c>
      <c r="C27" s="3" t="s">
        <v>268</v>
      </c>
      <c r="D27" s="5">
        <v>0</v>
      </c>
      <c r="E27" s="4">
        <v>189585242.11000001</v>
      </c>
      <c r="F27" s="4">
        <v>189585242.11000001</v>
      </c>
      <c r="G27" s="4">
        <v>189585242.11000001</v>
      </c>
      <c r="H27" s="5">
        <v>0</v>
      </c>
      <c r="I27" s="4">
        <v>189585242.11000001</v>
      </c>
      <c r="J27" s="5">
        <v>0</v>
      </c>
      <c r="K27" s="4">
        <f t="shared" si="0"/>
        <v>100</v>
      </c>
    </row>
    <row r="28" spans="1:11" ht="16.5" customHeight="1" x14ac:dyDescent="0.25">
      <c r="A28" s="3" t="s">
        <v>269</v>
      </c>
      <c r="B28" s="3" t="s">
        <v>49</v>
      </c>
      <c r="C28" s="3" t="s">
        <v>270</v>
      </c>
      <c r="D28" s="5">
        <v>0</v>
      </c>
      <c r="E28" s="4">
        <v>108980934.14</v>
      </c>
      <c r="F28" s="4">
        <v>108980934.14</v>
      </c>
      <c r="G28" s="4">
        <v>108980934.14</v>
      </c>
      <c r="H28" s="5">
        <v>0</v>
      </c>
      <c r="I28" s="4">
        <v>108980934.14</v>
      </c>
      <c r="J28" s="5">
        <v>0</v>
      </c>
      <c r="K28" s="4">
        <f t="shared" si="0"/>
        <v>100</v>
      </c>
    </row>
    <row r="29" spans="1:11" ht="16.5" customHeight="1" x14ac:dyDescent="0.25">
      <c r="A29" s="3" t="s">
        <v>271</v>
      </c>
      <c r="B29" s="3" t="s">
        <v>76</v>
      </c>
      <c r="C29" s="3" t="s">
        <v>272</v>
      </c>
      <c r="D29" s="5">
        <v>0</v>
      </c>
      <c r="E29" s="4">
        <v>36670236</v>
      </c>
      <c r="F29" s="4">
        <v>36670236</v>
      </c>
      <c r="G29" s="4">
        <v>36670236</v>
      </c>
      <c r="H29" s="5">
        <v>0</v>
      </c>
      <c r="I29" s="4">
        <v>36670236</v>
      </c>
      <c r="J29" s="5">
        <v>0</v>
      </c>
      <c r="K29" s="4">
        <f t="shared" si="0"/>
        <v>100</v>
      </c>
    </row>
    <row r="30" spans="1:11" ht="16.5" customHeight="1" x14ac:dyDescent="0.25">
      <c r="A30" s="15" t="s">
        <v>273</v>
      </c>
      <c r="B30" s="15" t="s">
        <v>207</v>
      </c>
      <c r="C30" s="15" t="s">
        <v>274</v>
      </c>
      <c r="D30" s="16">
        <v>0</v>
      </c>
      <c r="E30" s="17">
        <v>30609.89</v>
      </c>
      <c r="F30" s="17">
        <v>30609.89</v>
      </c>
      <c r="G30" s="17">
        <v>30609.89</v>
      </c>
      <c r="H30" s="16">
        <v>0</v>
      </c>
      <c r="I30" s="17">
        <v>30609.89</v>
      </c>
      <c r="J30" s="16">
        <v>0</v>
      </c>
      <c r="K30" s="4">
        <f t="shared" si="0"/>
        <v>100</v>
      </c>
    </row>
    <row r="31" spans="1:11" s="12" customFormat="1" ht="16.5" customHeight="1" x14ac:dyDescent="0.25">
      <c r="A31" s="9"/>
      <c r="B31" s="9"/>
      <c r="C31" s="9"/>
      <c r="D31" s="10"/>
      <c r="E31" s="11"/>
      <c r="F31" s="11"/>
      <c r="G31" s="11"/>
      <c r="H31" s="10"/>
      <c r="I31" s="11"/>
      <c r="J31" s="10"/>
      <c r="K31" s="11"/>
    </row>
    <row r="32" spans="1:11" s="12" customFormat="1" ht="16.5" customHeight="1" x14ac:dyDescent="0.25">
      <c r="A32" s="9"/>
      <c r="B32" s="9"/>
      <c r="C32" s="9"/>
      <c r="D32" s="10"/>
      <c r="E32" s="11"/>
      <c r="F32" s="11"/>
      <c r="G32" s="11"/>
      <c r="H32" s="10"/>
      <c r="I32" s="11"/>
      <c r="J32" s="10"/>
      <c r="K32" s="11"/>
    </row>
    <row r="33" spans="1:11" s="12" customFormat="1" ht="16.5" customHeight="1" x14ac:dyDescent="0.25">
      <c r="A33" s="9"/>
      <c r="B33" s="9"/>
      <c r="C33" s="9"/>
      <c r="D33" s="10"/>
      <c r="E33" s="11"/>
      <c r="F33" s="11"/>
      <c r="G33" s="11"/>
      <c r="H33" s="10"/>
      <c r="I33" s="11"/>
      <c r="J33" s="10"/>
      <c r="K33" s="11"/>
    </row>
    <row r="34" spans="1:11" s="12" customFormat="1" ht="16.5" customHeight="1" x14ac:dyDescent="0.25">
      <c r="A34" s="9"/>
      <c r="B34" s="9"/>
      <c r="C34" s="9"/>
      <c r="D34" s="10"/>
      <c r="E34" s="11"/>
      <c r="F34" s="11"/>
      <c r="G34" s="11"/>
      <c r="H34" s="10"/>
      <c r="I34" s="11"/>
      <c r="J34" s="10"/>
      <c r="K34" s="11"/>
    </row>
    <row r="35" spans="1:11" s="12" customFormat="1" ht="16.5" customHeight="1" x14ac:dyDescent="0.25">
      <c r="A35" s="9"/>
      <c r="B35" s="9"/>
      <c r="C35" s="9"/>
      <c r="D35" s="10"/>
      <c r="E35" s="11"/>
      <c r="F35" s="11"/>
      <c r="G35" s="11"/>
      <c r="H35" s="10"/>
      <c r="I35" s="11"/>
      <c r="J35" s="10"/>
      <c r="K35" s="11"/>
    </row>
    <row r="36" spans="1:11" s="12" customFormat="1" ht="16.5" customHeight="1" x14ac:dyDescent="0.25">
      <c r="A36" s="9"/>
      <c r="B36" s="9"/>
      <c r="C36" s="9"/>
      <c r="D36" s="10"/>
      <c r="E36" s="11"/>
      <c r="F36" s="11"/>
      <c r="G36" s="11"/>
      <c r="H36" s="10"/>
      <c r="I36" s="11"/>
      <c r="J36" s="10"/>
      <c r="K36" s="11"/>
    </row>
    <row r="37" spans="1:11" s="12" customFormat="1" ht="16.5" customHeight="1" x14ac:dyDescent="0.25">
      <c r="A37" s="9"/>
      <c r="B37" s="9"/>
      <c r="C37" s="9"/>
      <c r="D37" s="10"/>
      <c r="E37" s="11"/>
      <c r="F37" s="11"/>
      <c r="G37" s="11"/>
      <c r="H37" s="10"/>
      <c r="I37" s="11"/>
      <c r="J37" s="10"/>
      <c r="K37" s="11"/>
    </row>
    <row r="38" spans="1:11" s="12" customFormat="1" ht="16.5" customHeight="1" x14ac:dyDescent="0.25">
      <c r="A38" s="9"/>
      <c r="B38" s="9"/>
      <c r="C38" s="9"/>
      <c r="D38" s="10"/>
      <c r="E38" s="11"/>
      <c r="F38" s="11"/>
      <c r="G38" s="11"/>
      <c r="H38" s="10"/>
      <c r="I38" s="11"/>
      <c r="J38" s="10"/>
      <c r="K38" s="11"/>
    </row>
  </sheetData>
  <pageMargins left="0" right="0" top="0.98425196850393704" bottom="0.98425196850393704" header="0.51181102362204722" footer="0.51181102362204722"/>
  <pageSetup paperSize="14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1"/>
  <sheetViews>
    <sheetView tabSelected="1" zoomScaleNormal="100" workbookViewId="0">
      <pane ySplit="10" topLeftCell="A11" activePane="bottomLeft" state="frozen"/>
      <selection pane="bottomLeft" activeCell="H1" sqref="H1:K1048576"/>
    </sheetView>
  </sheetViews>
  <sheetFormatPr baseColWidth="10" defaultRowHeight="15" x14ac:dyDescent="0.25"/>
  <cols>
    <col min="2" max="2" width="6.85546875" customWidth="1"/>
    <col min="3" max="3" width="36.140625" customWidth="1"/>
    <col min="4" max="4" width="16.140625" customWidth="1"/>
    <col min="5" max="5" width="14.7109375" customWidth="1"/>
    <col min="6" max="6" width="14" customWidth="1"/>
    <col min="7" max="7" width="16.140625" customWidth="1"/>
    <col min="8" max="8" width="16.28515625" customWidth="1"/>
    <col min="9" max="9" width="14.42578125" customWidth="1"/>
    <col min="10" max="11" width="13.85546875" customWidth="1"/>
    <col min="12" max="12" width="17" customWidth="1"/>
    <col min="13" max="14" width="17" hidden="1" customWidth="1"/>
    <col min="15" max="15" width="16.42578125" hidden="1" customWidth="1"/>
    <col min="16" max="16" width="17" customWidth="1"/>
    <col min="17" max="18" width="17" hidden="1" customWidth="1"/>
    <col min="19" max="19" width="17" customWidth="1"/>
    <col min="20" max="21" width="17" hidden="1" customWidth="1"/>
    <col min="22" max="22" width="17" customWidth="1"/>
    <col min="23" max="23" width="16.140625" customWidth="1"/>
    <col min="24" max="24" width="10.140625" customWidth="1"/>
  </cols>
  <sheetData>
    <row r="1" spans="1:24" ht="15" customHeight="1" x14ac:dyDescent="0.25">
      <c r="A1" s="8" t="s">
        <v>285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5" customHeight="1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13">
        <f>+J9-K9</f>
        <v>673146634.99000001</v>
      </c>
      <c r="K5" s="7"/>
      <c r="L5" s="13">
        <f>+I9+J5</f>
        <v>10457886573.59</v>
      </c>
      <c r="M5" s="7"/>
      <c r="N5" s="13">
        <f>+N9-O9</f>
        <v>628280604.99000001</v>
      </c>
      <c r="O5" s="7"/>
      <c r="P5" s="13" t="s">
        <v>285</v>
      </c>
      <c r="Q5" s="7"/>
      <c r="R5" s="7"/>
      <c r="S5" s="7"/>
      <c r="T5" s="7"/>
      <c r="U5" s="7"/>
      <c r="V5" s="7"/>
      <c r="W5" s="13" t="s">
        <v>285</v>
      </c>
      <c r="X5" s="7"/>
    </row>
    <row r="6" spans="1:24" ht="1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27" customFormat="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5.5" customHeight="1" x14ac:dyDescent="0.25">
      <c r="A8" s="2" t="s">
        <v>6</v>
      </c>
      <c r="B8" s="2" t="s">
        <v>279</v>
      </c>
      <c r="C8" s="2" t="s">
        <v>7</v>
      </c>
      <c r="D8" s="2" t="s">
        <v>281</v>
      </c>
      <c r="E8" s="2" t="s">
        <v>280</v>
      </c>
      <c r="F8" s="2" t="s">
        <v>289</v>
      </c>
      <c r="G8" s="2" t="s">
        <v>290</v>
      </c>
      <c r="H8" s="2" t="s">
        <v>282</v>
      </c>
      <c r="I8" s="2" t="s">
        <v>291</v>
      </c>
      <c r="J8" s="2" t="s">
        <v>292</v>
      </c>
      <c r="K8" s="2" t="s">
        <v>293</v>
      </c>
      <c r="L8" s="2" t="s">
        <v>294</v>
      </c>
      <c r="M8" s="2" t="s">
        <v>295</v>
      </c>
      <c r="N8" s="2" t="s">
        <v>296</v>
      </c>
      <c r="O8" s="2" t="s">
        <v>297</v>
      </c>
      <c r="P8" s="2" t="s">
        <v>298</v>
      </c>
      <c r="Q8" s="2" t="s">
        <v>299</v>
      </c>
      <c r="R8" s="2" t="s">
        <v>300</v>
      </c>
      <c r="S8" s="2" t="s">
        <v>303</v>
      </c>
      <c r="T8" s="2" t="s">
        <v>301</v>
      </c>
      <c r="U8" s="2" t="s">
        <v>302</v>
      </c>
      <c r="V8" s="2" t="s">
        <v>304</v>
      </c>
      <c r="W8" s="2" t="s">
        <v>305</v>
      </c>
      <c r="X8" s="2" t="s">
        <v>306</v>
      </c>
    </row>
    <row r="9" spans="1:24" s="41" customFormat="1" ht="16.5" customHeight="1" x14ac:dyDescent="0.25">
      <c r="A9" s="40" t="s">
        <v>105</v>
      </c>
      <c r="B9" s="40" t="s">
        <v>8</v>
      </c>
      <c r="C9" s="40" t="s">
        <v>9</v>
      </c>
      <c r="D9" s="25">
        <v>11423186079</v>
      </c>
      <c r="E9" s="25">
        <v>1007649728.54</v>
      </c>
      <c r="F9" s="25">
        <v>248884677</v>
      </c>
      <c r="G9" s="25">
        <v>248884677</v>
      </c>
      <c r="H9" s="25">
        <v>12430835807.540001</v>
      </c>
      <c r="I9" s="25">
        <v>9784739938.6000004</v>
      </c>
      <c r="J9" s="25">
        <v>716800317.99000001</v>
      </c>
      <c r="K9" s="25">
        <v>43653683</v>
      </c>
      <c r="L9" s="25">
        <v>10457886573.59</v>
      </c>
      <c r="M9" s="25">
        <v>8887192686.6000004</v>
      </c>
      <c r="N9" s="25">
        <v>636138937.99000001</v>
      </c>
      <c r="O9" s="25">
        <v>7858333</v>
      </c>
      <c r="P9" s="25">
        <v>9515473291.5900002</v>
      </c>
      <c r="Q9" s="25">
        <v>5184750321.1400003</v>
      </c>
      <c r="R9" s="25">
        <v>756181705.64999998</v>
      </c>
      <c r="S9" s="25">
        <v>5940932026.79</v>
      </c>
      <c r="T9" s="25">
        <v>5068870565.6000004</v>
      </c>
      <c r="U9" s="25">
        <v>691541301.20000005</v>
      </c>
      <c r="V9" s="25">
        <v>5760411866.8000002</v>
      </c>
      <c r="W9" s="25">
        <v>2915362515.9499998</v>
      </c>
      <c r="X9" s="25">
        <f>+P9/H9*100</f>
        <v>76.547333090976323</v>
      </c>
    </row>
    <row r="10" spans="1:24" s="41" customFormat="1" ht="16.5" customHeight="1" x14ac:dyDescent="0.25">
      <c r="A10" s="42" t="s">
        <v>106</v>
      </c>
      <c r="B10" s="42" t="s">
        <v>8</v>
      </c>
      <c r="C10" s="42" t="s">
        <v>10</v>
      </c>
      <c r="D10" s="43">
        <v>2347894900</v>
      </c>
      <c r="E10" s="44">
        <v>0</v>
      </c>
      <c r="F10" s="43">
        <v>120794666</v>
      </c>
      <c r="G10" s="43">
        <v>120794666</v>
      </c>
      <c r="H10" s="43">
        <v>2347894900</v>
      </c>
      <c r="I10" s="43">
        <v>1443088643.5999999</v>
      </c>
      <c r="J10" s="43">
        <v>209644968.99000001</v>
      </c>
      <c r="K10" s="44">
        <v>0</v>
      </c>
      <c r="L10" s="43">
        <v>1652733612.5899999</v>
      </c>
      <c r="M10" s="43">
        <v>1422365014.5999999</v>
      </c>
      <c r="N10" s="43">
        <v>128488948.98999999</v>
      </c>
      <c r="O10" s="44">
        <v>0</v>
      </c>
      <c r="P10" s="43">
        <v>1550853963.5899999</v>
      </c>
      <c r="Q10" s="43">
        <v>1284622390.5999999</v>
      </c>
      <c r="R10" s="43">
        <v>162435299.99000001</v>
      </c>
      <c r="S10" s="43">
        <v>1447057690.5899999</v>
      </c>
      <c r="T10" s="43">
        <v>1204748833.5999999</v>
      </c>
      <c r="U10" s="43">
        <v>69788697</v>
      </c>
      <c r="V10" s="43">
        <v>1274537530.5999999</v>
      </c>
      <c r="W10" s="43">
        <v>797040936.40999997</v>
      </c>
      <c r="X10" s="45">
        <f t="shared" ref="X10:X73" si="0">+P10/H10*100</f>
        <v>66.052955078611049</v>
      </c>
    </row>
    <row r="11" spans="1:24" s="41" customFormat="1" ht="16.5" customHeight="1" x14ac:dyDescent="0.25">
      <c r="A11" s="46" t="s">
        <v>107</v>
      </c>
      <c r="B11" s="46" t="s">
        <v>8</v>
      </c>
      <c r="C11" s="46" t="s">
        <v>11</v>
      </c>
      <c r="D11" s="47">
        <v>2113747300</v>
      </c>
      <c r="E11" s="48">
        <v>0</v>
      </c>
      <c r="F11" s="47">
        <v>60952666</v>
      </c>
      <c r="G11" s="47">
        <v>60748366</v>
      </c>
      <c r="H11" s="47">
        <v>2113951600</v>
      </c>
      <c r="I11" s="47">
        <v>1342880670.5999999</v>
      </c>
      <c r="J11" s="47">
        <v>127651574.98999999</v>
      </c>
      <c r="K11" s="48">
        <v>0</v>
      </c>
      <c r="L11" s="47">
        <v>1470532245.5899999</v>
      </c>
      <c r="M11" s="47">
        <v>1342880670.5999999</v>
      </c>
      <c r="N11" s="47">
        <v>121759074.98999999</v>
      </c>
      <c r="O11" s="48">
        <v>0</v>
      </c>
      <c r="P11" s="47">
        <v>1464639745.5899999</v>
      </c>
      <c r="Q11" s="47">
        <v>1239940670.5999999</v>
      </c>
      <c r="R11" s="47">
        <v>146179074.99000001</v>
      </c>
      <c r="S11" s="47">
        <v>1386119745.5899999</v>
      </c>
      <c r="T11" s="47">
        <v>1160067113.5999999</v>
      </c>
      <c r="U11" s="47">
        <v>56110952</v>
      </c>
      <c r="V11" s="47">
        <v>1216178065.5999999</v>
      </c>
      <c r="W11" s="47">
        <v>649311854.40999997</v>
      </c>
      <c r="X11" s="25">
        <f t="shared" si="0"/>
        <v>69.284450296307625</v>
      </c>
    </row>
    <row r="12" spans="1:24" s="41" customFormat="1" ht="21" x14ac:dyDescent="0.25">
      <c r="A12" s="46" t="s">
        <v>108</v>
      </c>
      <c r="B12" s="46" t="s">
        <v>8</v>
      </c>
      <c r="C12" s="46" t="s">
        <v>109</v>
      </c>
      <c r="D12" s="47">
        <v>1404514500</v>
      </c>
      <c r="E12" s="48">
        <v>0</v>
      </c>
      <c r="F12" s="47">
        <v>6830000</v>
      </c>
      <c r="G12" s="47">
        <v>11000000</v>
      </c>
      <c r="H12" s="47">
        <v>1400344500</v>
      </c>
      <c r="I12" s="47">
        <v>820136258.60000002</v>
      </c>
      <c r="J12" s="47">
        <v>87910600.989999995</v>
      </c>
      <c r="K12" s="48">
        <v>0</v>
      </c>
      <c r="L12" s="47">
        <v>908046859.59000003</v>
      </c>
      <c r="M12" s="47">
        <v>820136258.60000002</v>
      </c>
      <c r="N12" s="47">
        <v>87910600.989999995</v>
      </c>
      <c r="O12" s="48">
        <v>0</v>
      </c>
      <c r="P12" s="47">
        <v>908046859.59000003</v>
      </c>
      <c r="Q12" s="47">
        <v>820136258.60000002</v>
      </c>
      <c r="R12" s="47">
        <v>87910600.989999995</v>
      </c>
      <c r="S12" s="47">
        <v>908046859.59000003</v>
      </c>
      <c r="T12" s="47">
        <v>819358905.60000002</v>
      </c>
      <c r="U12" s="47">
        <v>3981742</v>
      </c>
      <c r="V12" s="47">
        <v>823340647.60000002</v>
      </c>
      <c r="W12" s="47">
        <v>492297640.41000003</v>
      </c>
      <c r="X12" s="25">
        <f t="shared" si="0"/>
        <v>64.844533583700297</v>
      </c>
    </row>
    <row r="13" spans="1:24" ht="16.5" customHeight="1" x14ac:dyDescent="0.25">
      <c r="A13" s="22" t="s">
        <v>110</v>
      </c>
      <c r="B13" s="22" t="s">
        <v>14</v>
      </c>
      <c r="C13" s="22" t="s">
        <v>111</v>
      </c>
      <c r="D13" s="23">
        <v>1074699400</v>
      </c>
      <c r="E13" s="24">
        <v>0</v>
      </c>
      <c r="F13" s="24">
        <v>0</v>
      </c>
      <c r="G13" s="23">
        <v>1000000</v>
      </c>
      <c r="H13" s="23">
        <v>1073699400</v>
      </c>
      <c r="I13" s="23">
        <v>713665668.60000002</v>
      </c>
      <c r="J13" s="23">
        <v>86140898.989999995</v>
      </c>
      <c r="K13" s="24">
        <v>0</v>
      </c>
      <c r="L13" s="23">
        <v>799806567.59000003</v>
      </c>
      <c r="M13" s="23">
        <v>713665668.60000002</v>
      </c>
      <c r="N13" s="23">
        <v>86140898.989999995</v>
      </c>
      <c r="O13" s="24">
        <v>0</v>
      </c>
      <c r="P13" s="23">
        <v>799806567.59000003</v>
      </c>
      <c r="Q13" s="23">
        <v>713665668.60000002</v>
      </c>
      <c r="R13" s="23">
        <v>86140898.989999995</v>
      </c>
      <c r="S13" s="23">
        <v>799806567.59000003</v>
      </c>
      <c r="T13" s="23">
        <v>712888315.60000002</v>
      </c>
      <c r="U13" s="23">
        <v>2212040</v>
      </c>
      <c r="V13" s="23">
        <v>715100355.60000002</v>
      </c>
      <c r="W13" s="23">
        <v>273892832.41000003</v>
      </c>
      <c r="X13" s="26">
        <f t="shared" si="0"/>
        <v>74.490734333091751</v>
      </c>
    </row>
    <row r="14" spans="1:24" ht="16.5" customHeight="1" x14ac:dyDescent="0.25">
      <c r="A14" s="22" t="s">
        <v>112</v>
      </c>
      <c r="B14" s="22" t="s">
        <v>14</v>
      </c>
      <c r="C14" s="22" t="s">
        <v>113</v>
      </c>
      <c r="D14" s="23">
        <v>91706100</v>
      </c>
      <c r="E14" s="24">
        <v>0</v>
      </c>
      <c r="F14" s="24">
        <v>0</v>
      </c>
      <c r="G14" s="23">
        <v>1000000</v>
      </c>
      <c r="H14" s="23">
        <v>90706100</v>
      </c>
      <c r="I14" s="23">
        <v>44341411</v>
      </c>
      <c r="J14" s="24">
        <v>0</v>
      </c>
      <c r="K14" s="24">
        <v>0</v>
      </c>
      <c r="L14" s="23">
        <v>44341411</v>
      </c>
      <c r="M14" s="23">
        <v>44341411</v>
      </c>
      <c r="N14" s="24">
        <v>0</v>
      </c>
      <c r="O14" s="24">
        <v>0</v>
      </c>
      <c r="P14" s="23">
        <v>44341411</v>
      </c>
      <c r="Q14" s="23">
        <v>44341411</v>
      </c>
      <c r="R14" s="24">
        <v>0</v>
      </c>
      <c r="S14" s="23">
        <v>44341411</v>
      </c>
      <c r="T14" s="23">
        <v>44341411</v>
      </c>
      <c r="U14" s="24">
        <v>0</v>
      </c>
      <c r="V14" s="23">
        <v>44341411</v>
      </c>
      <c r="W14" s="23">
        <v>46364689</v>
      </c>
      <c r="X14" s="26">
        <f t="shared" si="0"/>
        <v>48.88470676172826</v>
      </c>
    </row>
    <row r="15" spans="1:24" ht="16.5" customHeight="1" x14ac:dyDescent="0.25">
      <c r="A15" s="22" t="s">
        <v>114</v>
      </c>
      <c r="B15" s="22" t="s">
        <v>14</v>
      </c>
      <c r="C15" s="22" t="s">
        <v>115</v>
      </c>
      <c r="D15" s="23">
        <v>103487800</v>
      </c>
      <c r="E15" s="24">
        <v>0</v>
      </c>
      <c r="F15" s="24">
        <v>0</v>
      </c>
      <c r="G15" s="24">
        <v>0</v>
      </c>
      <c r="H15" s="23">
        <v>103487800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3">
        <v>103487800</v>
      </c>
      <c r="X15" s="26">
        <f t="shared" si="0"/>
        <v>0</v>
      </c>
    </row>
    <row r="16" spans="1:24" ht="16.5" customHeight="1" x14ac:dyDescent="0.25">
      <c r="A16" s="22" t="s">
        <v>116</v>
      </c>
      <c r="B16" s="22" t="s">
        <v>14</v>
      </c>
      <c r="C16" s="22" t="s">
        <v>117</v>
      </c>
      <c r="D16" s="23">
        <v>49674100</v>
      </c>
      <c r="E16" s="24">
        <v>0</v>
      </c>
      <c r="F16" s="23">
        <v>6070000</v>
      </c>
      <c r="G16" s="24">
        <v>0</v>
      </c>
      <c r="H16" s="23">
        <v>55744100</v>
      </c>
      <c r="I16" s="23">
        <v>29747329</v>
      </c>
      <c r="J16" s="23">
        <v>1580029</v>
      </c>
      <c r="K16" s="24">
        <v>0</v>
      </c>
      <c r="L16" s="23">
        <v>31327358</v>
      </c>
      <c r="M16" s="23">
        <v>29747329</v>
      </c>
      <c r="N16" s="23">
        <v>1580029</v>
      </c>
      <c r="O16" s="24">
        <v>0</v>
      </c>
      <c r="P16" s="23">
        <v>31327358</v>
      </c>
      <c r="Q16" s="23">
        <v>29747329</v>
      </c>
      <c r="R16" s="23">
        <v>1580029</v>
      </c>
      <c r="S16" s="23">
        <v>31327358</v>
      </c>
      <c r="T16" s="23">
        <v>29747329</v>
      </c>
      <c r="U16" s="23">
        <v>1580029</v>
      </c>
      <c r="V16" s="23">
        <v>31327358</v>
      </c>
      <c r="W16" s="23">
        <v>24416742</v>
      </c>
      <c r="X16" s="26">
        <f t="shared" si="0"/>
        <v>56.198517870052612</v>
      </c>
    </row>
    <row r="17" spans="1:24" ht="16.5" customHeight="1" x14ac:dyDescent="0.25">
      <c r="A17" s="22" t="s">
        <v>118</v>
      </c>
      <c r="B17" s="22" t="s">
        <v>14</v>
      </c>
      <c r="C17" s="22" t="s">
        <v>119</v>
      </c>
      <c r="D17" s="23">
        <v>31187500</v>
      </c>
      <c r="E17" s="24">
        <v>0</v>
      </c>
      <c r="F17" s="24">
        <v>0</v>
      </c>
      <c r="G17" s="24">
        <v>0</v>
      </c>
      <c r="H17" s="23">
        <v>31187500</v>
      </c>
      <c r="I17" s="23">
        <v>28805306</v>
      </c>
      <c r="J17" s="24">
        <v>0</v>
      </c>
      <c r="K17" s="24">
        <v>0</v>
      </c>
      <c r="L17" s="23">
        <v>28805306</v>
      </c>
      <c r="M17" s="23">
        <v>28805306</v>
      </c>
      <c r="N17" s="24">
        <v>0</v>
      </c>
      <c r="O17" s="24">
        <v>0</v>
      </c>
      <c r="P17" s="23">
        <v>28805306</v>
      </c>
      <c r="Q17" s="23">
        <v>28805306</v>
      </c>
      <c r="R17" s="24">
        <v>0</v>
      </c>
      <c r="S17" s="23">
        <v>28805306</v>
      </c>
      <c r="T17" s="23">
        <v>28805306</v>
      </c>
      <c r="U17" s="24">
        <v>0</v>
      </c>
      <c r="V17" s="23">
        <v>28805306</v>
      </c>
      <c r="W17" s="23">
        <v>2382194</v>
      </c>
      <c r="X17" s="26">
        <f t="shared" si="0"/>
        <v>92.361702605210411</v>
      </c>
    </row>
    <row r="18" spans="1:24" ht="16.5" customHeight="1" x14ac:dyDescent="0.25">
      <c r="A18" s="22" t="s">
        <v>120</v>
      </c>
      <c r="B18" s="22" t="s">
        <v>14</v>
      </c>
      <c r="C18" s="22" t="s">
        <v>121</v>
      </c>
      <c r="D18" s="23">
        <v>5940500</v>
      </c>
      <c r="E18" s="24">
        <v>0</v>
      </c>
      <c r="F18" s="23">
        <v>760000</v>
      </c>
      <c r="G18" s="24">
        <v>0</v>
      </c>
      <c r="H18" s="23">
        <v>6700500</v>
      </c>
      <c r="I18" s="23">
        <v>3576544</v>
      </c>
      <c r="J18" s="23">
        <v>189673</v>
      </c>
      <c r="K18" s="24">
        <v>0</v>
      </c>
      <c r="L18" s="23">
        <v>3766217</v>
      </c>
      <c r="M18" s="23">
        <v>3576544</v>
      </c>
      <c r="N18" s="23">
        <v>189673</v>
      </c>
      <c r="O18" s="24">
        <v>0</v>
      </c>
      <c r="P18" s="23">
        <v>3766217</v>
      </c>
      <c r="Q18" s="23">
        <v>3576544</v>
      </c>
      <c r="R18" s="23">
        <v>189673</v>
      </c>
      <c r="S18" s="23">
        <v>3766217</v>
      </c>
      <c r="T18" s="23">
        <v>3576544</v>
      </c>
      <c r="U18" s="23">
        <v>189673</v>
      </c>
      <c r="V18" s="23">
        <v>3766217</v>
      </c>
      <c r="W18" s="23">
        <v>2934283</v>
      </c>
      <c r="X18" s="26">
        <f t="shared" si="0"/>
        <v>56.207999403029632</v>
      </c>
    </row>
    <row r="19" spans="1:24" ht="16.5" customHeight="1" x14ac:dyDescent="0.25">
      <c r="A19" s="22" t="s">
        <v>122</v>
      </c>
      <c r="B19" s="22" t="s">
        <v>14</v>
      </c>
      <c r="C19" s="22" t="s">
        <v>123</v>
      </c>
      <c r="D19" s="23">
        <v>34342900</v>
      </c>
      <c r="E19" s="24">
        <v>0</v>
      </c>
      <c r="F19" s="24">
        <v>0</v>
      </c>
      <c r="G19" s="23">
        <v>9000000</v>
      </c>
      <c r="H19" s="23">
        <v>25342900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3">
        <v>25342900</v>
      </c>
      <c r="X19" s="26">
        <f t="shared" si="0"/>
        <v>0</v>
      </c>
    </row>
    <row r="20" spans="1:24" ht="16.5" customHeight="1" x14ac:dyDescent="0.25">
      <c r="A20" s="22" t="s">
        <v>124</v>
      </c>
      <c r="B20" s="22" t="s">
        <v>14</v>
      </c>
      <c r="C20" s="22" t="s">
        <v>125</v>
      </c>
      <c r="D20" s="23">
        <v>13476200</v>
      </c>
      <c r="E20" s="24">
        <v>0</v>
      </c>
      <c r="F20" s="24">
        <v>0</v>
      </c>
      <c r="G20" s="24">
        <v>0</v>
      </c>
      <c r="H20" s="23">
        <v>13476200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3">
        <v>13476200</v>
      </c>
      <c r="X20" s="26">
        <f t="shared" si="0"/>
        <v>0</v>
      </c>
    </row>
    <row r="21" spans="1:24" s="41" customFormat="1" ht="16.5" customHeight="1" x14ac:dyDescent="0.25">
      <c r="A21" s="46" t="s">
        <v>126</v>
      </c>
      <c r="B21" s="46" t="s">
        <v>8</v>
      </c>
      <c r="C21" s="46" t="s">
        <v>12</v>
      </c>
      <c r="D21" s="47">
        <v>232780000</v>
      </c>
      <c r="E21" s="48">
        <v>0</v>
      </c>
      <c r="F21" s="47">
        <v>29434666</v>
      </c>
      <c r="G21" s="48">
        <v>0</v>
      </c>
      <c r="H21" s="47">
        <v>262214666</v>
      </c>
      <c r="I21" s="47">
        <v>247208000</v>
      </c>
      <c r="J21" s="47">
        <v>5892500</v>
      </c>
      <c r="K21" s="48">
        <v>0</v>
      </c>
      <c r="L21" s="47">
        <v>253100500</v>
      </c>
      <c r="M21" s="47">
        <v>247208000</v>
      </c>
      <c r="N21" s="48">
        <v>0</v>
      </c>
      <c r="O21" s="48">
        <v>0</v>
      </c>
      <c r="P21" s="47">
        <v>247208000</v>
      </c>
      <c r="Q21" s="47">
        <v>144268000</v>
      </c>
      <c r="R21" s="47">
        <v>24420000</v>
      </c>
      <c r="S21" s="47">
        <v>168688000</v>
      </c>
      <c r="T21" s="47">
        <v>144268000</v>
      </c>
      <c r="U21" s="47">
        <v>24420000</v>
      </c>
      <c r="V21" s="47">
        <v>168688000</v>
      </c>
      <c r="W21" s="47">
        <v>15006666</v>
      </c>
      <c r="X21" s="25">
        <f t="shared" si="0"/>
        <v>94.276953982429035</v>
      </c>
    </row>
    <row r="22" spans="1:24" ht="16.5" customHeight="1" x14ac:dyDescent="0.25">
      <c r="A22" s="22" t="s">
        <v>127</v>
      </c>
      <c r="B22" s="22" t="s">
        <v>14</v>
      </c>
      <c r="C22" s="22" t="s">
        <v>13</v>
      </c>
      <c r="D22" s="23">
        <v>55430000</v>
      </c>
      <c r="E22" s="24">
        <v>0</v>
      </c>
      <c r="F22" s="23">
        <v>8478000</v>
      </c>
      <c r="G22" s="24">
        <v>0</v>
      </c>
      <c r="H22" s="23">
        <v>63908000</v>
      </c>
      <c r="I22" s="23">
        <v>63908000</v>
      </c>
      <c r="J22" s="24">
        <v>0</v>
      </c>
      <c r="K22" s="24">
        <v>0</v>
      </c>
      <c r="L22" s="23">
        <v>63908000</v>
      </c>
      <c r="M22" s="23">
        <v>63908000</v>
      </c>
      <c r="N22" s="24">
        <v>0</v>
      </c>
      <c r="O22" s="24">
        <v>0</v>
      </c>
      <c r="P22" s="23">
        <v>63908000</v>
      </c>
      <c r="Q22" s="23">
        <v>32898000</v>
      </c>
      <c r="R22" s="23">
        <v>6620000</v>
      </c>
      <c r="S22" s="23">
        <v>39518000</v>
      </c>
      <c r="T22" s="23">
        <v>32898000</v>
      </c>
      <c r="U22" s="23">
        <v>6620000</v>
      </c>
      <c r="V22" s="23">
        <v>39518000</v>
      </c>
      <c r="W22" s="24">
        <v>0</v>
      </c>
      <c r="X22" s="26">
        <f t="shared" si="0"/>
        <v>100</v>
      </c>
    </row>
    <row r="23" spans="1:24" ht="16.5" customHeight="1" x14ac:dyDescent="0.25">
      <c r="A23" s="22" t="s">
        <v>128</v>
      </c>
      <c r="B23" s="22" t="s">
        <v>14</v>
      </c>
      <c r="C23" s="22" t="s">
        <v>15</v>
      </c>
      <c r="D23" s="23">
        <v>177350000</v>
      </c>
      <c r="E23" s="24">
        <v>0</v>
      </c>
      <c r="F23" s="23">
        <v>20956666</v>
      </c>
      <c r="G23" s="24">
        <v>0</v>
      </c>
      <c r="H23" s="23">
        <v>198306666</v>
      </c>
      <c r="I23" s="23">
        <v>183300000</v>
      </c>
      <c r="J23" s="23">
        <v>5892500</v>
      </c>
      <c r="K23" s="24">
        <v>0</v>
      </c>
      <c r="L23" s="23">
        <v>189192500</v>
      </c>
      <c r="M23" s="23">
        <v>183300000</v>
      </c>
      <c r="N23" s="24">
        <v>0</v>
      </c>
      <c r="O23" s="24">
        <v>0</v>
      </c>
      <c r="P23" s="23">
        <v>183300000</v>
      </c>
      <c r="Q23" s="23">
        <v>111370000</v>
      </c>
      <c r="R23" s="23">
        <v>17800000</v>
      </c>
      <c r="S23" s="23">
        <v>129170000</v>
      </c>
      <c r="T23" s="23">
        <v>111370000</v>
      </c>
      <c r="U23" s="23">
        <v>17800000</v>
      </c>
      <c r="V23" s="23">
        <v>129170000</v>
      </c>
      <c r="W23" s="23">
        <v>15006666</v>
      </c>
      <c r="X23" s="26">
        <f t="shared" si="0"/>
        <v>92.432596290030915</v>
      </c>
    </row>
    <row r="24" spans="1:24" s="41" customFormat="1" ht="21" x14ac:dyDescent="0.25">
      <c r="A24" s="46" t="s">
        <v>129</v>
      </c>
      <c r="B24" s="46" t="s">
        <v>8</v>
      </c>
      <c r="C24" s="46" t="s">
        <v>16</v>
      </c>
      <c r="D24" s="47">
        <v>228282100</v>
      </c>
      <c r="E24" s="48">
        <v>0</v>
      </c>
      <c r="F24" s="48">
        <v>0</v>
      </c>
      <c r="G24" s="47">
        <v>40748366</v>
      </c>
      <c r="H24" s="47">
        <v>187533734</v>
      </c>
      <c r="I24" s="47">
        <v>113897667</v>
      </c>
      <c r="J24" s="47">
        <v>13677857</v>
      </c>
      <c r="K24" s="48">
        <v>0</v>
      </c>
      <c r="L24" s="47">
        <v>127575524</v>
      </c>
      <c r="M24" s="47">
        <v>113897667</v>
      </c>
      <c r="N24" s="47">
        <v>13677857</v>
      </c>
      <c r="O24" s="48">
        <v>0</v>
      </c>
      <c r="P24" s="47">
        <v>127575524</v>
      </c>
      <c r="Q24" s="47">
        <v>113897667</v>
      </c>
      <c r="R24" s="47">
        <v>13677857</v>
      </c>
      <c r="S24" s="47">
        <v>127575524</v>
      </c>
      <c r="T24" s="47">
        <v>83183700</v>
      </c>
      <c r="U24" s="47">
        <v>11427200</v>
      </c>
      <c r="V24" s="47">
        <v>94610900</v>
      </c>
      <c r="W24" s="47">
        <v>59958210</v>
      </c>
      <c r="X24" s="25">
        <f t="shared" si="0"/>
        <v>68.028040224485693</v>
      </c>
    </row>
    <row r="25" spans="1:24" ht="16.5" customHeight="1" x14ac:dyDescent="0.25">
      <c r="A25" s="22" t="s">
        <v>130</v>
      </c>
      <c r="B25" s="22" t="s">
        <v>14</v>
      </c>
      <c r="C25" s="22" t="s">
        <v>17</v>
      </c>
      <c r="D25" s="23">
        <v>31619500</v>
      </c>
      <c r="E25" s="24">
        <v>0</v>
      </c>
      <c r="F25" s="24">
        <v>0</v>
      </c>
      <c r="G25" s="23">
        <v>5360000</v>
      </c>
      <c r="H25" s="23">
        <v>26259500</v>
      </c>
      <c r="I25" s="23">
        <v>16416100</v>
      </c>
      <c r="J25" s="23">
        <v>1795900</v>
      </c>
      <c r="K25" s="24">
        <v>0</v>
      </c>
      <c r="L25" s="23">
        <v>18212000</v>
      </c>
      <c r="M25" s="23">
        <v>16416100</v>
      </c>
      <c r="N25" s="23">
        <v>1795900</v>
      </c>
      <c r="O25" s="24">
        <v>0</v>
      </c>
      <c r="P25" s="23">
        <v>18212000</v>
      </c>
      <c r="Q25" s="23">
        <v>16416100</v>
      </c>
      <c r="R25" s="23">
        <v>1795900</v>
      </c>
      <c r="S25" s="23">
        <v>18212000</v>
      </c>
      <c r="T25" s="23">
        <v>14620200</v>
      </c>
      <c r="U25" s="23">
        <v>1795900</v>
      </c>
      <c r="V25" s="23">
        <v>16416100</v>
      </c>
      <c r="W25" s="23">
        <v>8047500</v>
      </c>
      <c r="X25" s="26">
        <f t="shared" si="0"/>
        <v>69.353948094975152</v>
      </c>
    </row>
    <row r="26" spans="1:24" ht="16.5" customHeight="1" x14ac:dyDescent="0.25">
      <c r="A26" s="22" t="s">
        <v>131</v>
      </c>
      <c r="B26" s="22" t="s">
        <v>14</v>
      </c>
      <c r="C26" s="22" t="s">
        <v>18</v>
      </c>
      <c r="D26" s="23">
        <v>70679200</v>
      </c>
      <c r="E26" s="24">
        <v>0</v>
      </c>
      <c r="F26" s="24">
        <v>0</v>
      </c>
      <c r="G26" s="23">
        <v>1000000</v>
      </c>
      <c r="H26" s="23">
        <v>69679200</v>
      </c>
      <c r="I26" s="23">
        <v>46522700</v>
      </c>
      <c r="J26" s="23">
        <v>5950500</v>
      </c>
      <c r="K26" s="24">
        <v>0</v>
      </c>
      <c r="L26" s="23">
        <v>52473200</v>
      </c>
      <c r="M26" s="23">
        <v>46522700</v>
      </c>
      <c r="N26" s="23">
        <v>5950500</v>
      </c>
      <c r="O26" s="24">
        <v>0</v>
      </c>
      <c r="P26" s="23">
        <v>52473200</v>
      </c>
      <c r="Q26" s="23">
        <v>46522700</v>
      </c>
      <c r="R26" s="23">
        <v>5950500</v>
      </c>
      <c r="S26" s="23">
        <v>52473200</v>
      </c>
      <c r="T26" s="23">
        <v>40707500</v>
      </c>
      <c r="U26" s="23">
        <v>5815200</v>
      </c>
      <c r="V26" s="23">
        <v>46522700</v>
      </c>
      <c r="W26" s="23">
        <v>17206000</v>
      </c>
      <c r="X26" s="26">
        <f t="shared" si="0"/>
        <v>75.30683475126007</v>
      </c>
    </row>
    <row r="27" spans="1:24" ht="16.5" customHeight="1" x14ac:dyDescent="0.25">
      <c r="A27" s="22" t="s">
        <v>132</v>
      </c>
      <c r="B27" s="22" t="s">
        <v>14</v>
      </c>
      <c r="C27" s="22" t="s">
        <v>19</v>
      </c>
      <c r="D27" s="23">
        <v>70341900</v>
      </c>
      <c r="E27" s="24">
        <v>0</v>
      </c>
      <c r="F27" s="24">
        <v>0</v>
      </c>
      <c r="G27" s="23">
        <v>33000000</v>
      </c>
      <c r="H27" s="23">
        <v>37341900</v>
      </c>
      <c r="I27" s="23">
        <v>19286767</v>
      </c>
      <c r="J27" s="23">
        <v>2395057</v>
      </c>
      <c r="K27" s="24">
        <v>0</v>
      </c>
      <c r="L27" s="23">
        <v>21681824</v>
      </c>
      <c r="M27" s="23">
        <v>19286767</v>
      </c>
      <c r="N27" s="23">
        <v>2395057</v>
      </c>
      <c r="O27" s="24">
        <v>0</v>
      </c>
      <c r="P27" s="23">
        <v>21681824</v>
      </c>
      <c r="Q27" s="23">
        <v>19286767</v>
      </c>
      <c r="R27" s="23">
        <v>2395057</v>
      </c>
      <c r="S27" s="23">
        <v>21681824</v>
      </c>
      <c r="T27" s="24">
        <v>0</v>
      </c>
      <c r="U27" s="24">
        <v>0</v>
      </c>
      <c r="V27" s="24">
        <v>0</v>
      </c>
      <c r="W27" s="23">
        <v>15660076</v>
      </c>
      <c r="X27" s="26">
        <f t="shared" si="0"/>
        <v>58.062990902980296</v>
      </c>
    </row>
    <row r="28" spans="1:24" ht="16.5" customHeight="1" x14ac:dyDescent="0.25">
      <c r="A28" s="22" t="s">
        <v>133</v>
      </c>
      <c r="B28" s="22" t="s">
        <v>14</v>
      </c>
      <c r="C28" s="22" t="s">
        <v>20</v>
      </c>
      <c r="D28" s="23">
        <v>55641500</v>
      </c>
      <c r="E28" s="24">
        <v>0</v>
      </c>
      <c r="F28" s="24">
        <v>0</v>
      </c>
      <c r="G28" s="23">
        <v>1388366</v>
      </c>
      <c r="H28" s="23">
        <v>54253134</v>
      </c>
      <c r="I28" s="23">
        <v>31672100</v>
      </c>
      <c r="J28" s="23">
        <v>3536400</v>
      </c>
      <c r="K28" s="24">
        <v>0</v>
      </c>
      <c r="L28" s="23">
        <v>35208500</v>
      </c>
      <c r="M28" s="23">
        <v>31672100</v>
      </c>
      <c r="N28" s="23">
        <v>3536400</v>
      </c>
      <c r="O28" s="24">
        <v>0</v>
      </c>
      <c r="P28" s="23">
        <v>35208500</v>
      </c>
      <c r="Q28" s="23">
        <v>31672100</v>
      </c>
      <c r="R28" s="23">
        <v>3536400</v>
      </c>
      <c r="S28" s="23">
        <v>35208500</v>
      </c>
      <c r="T28" s="23">
        <v>27856000</v>
      </c>
      <c r="U28" s="23">
        <v>3816100</v>
      </c>
      <c r="V28" s="23">
        <v>31672100</v>
      </c>
      <c r="W28" s="23">
        <v>19044634</v>
      </c>
      <c r="X28" s="26">
        <f t="shared" si="0"/>
        <v>64.896711773369631</v>
      </c>
    </row>
    <row r="29" spans="1:24" s="41" customFormat="1" ht="21" x14ac:dyDescent="0.25">
      <c r="A29" s="46" t="s">
        <v>134</v>
      </c>
      <c r="B29" s="46" t="s">
        <v>8</v>
      </c>
      <c r="C29" s="46" t="s">
        <v>21</v>
      </c>
      <c r="D29" s="47">
        <v>248170700</v>
      </c>
      <c r="E29" s="48">
        <v>0</v>
      </c>
      <c r="F29" s="47">
        <v>24688000</v>
      </c>
      <c r="G29" s="47">
        <v>9000000</v>
      </c>
      <c r="H29" s="47">
        <v>263858700</v>
      </c>
      <c r="I29" s="47">
        <v>161638745</v>
      </c>
      <c r="J29" s="47">
        <v>20170617</v>
      </c>
      <c r="K29" s="48">
        <v>0</v>
      </c>
      <c r="L29" s="47">
        <v>181809362</v>
      </c>
      <c r="M29" s="47">
        <v>161638745</v>
      </c>
      <c r="N29" s="47">
        <v>20170617</v>
      </c>
      <c r="O29" s="48">
        <v>0</v>
      </c>
      <c r="P29" s="47">
        <v>181809362</v>
      </c>
      <c r="Q29" s="47">
        <v>161638745</v>
      </c>
      <c r="R29" s="47">
        <v>20170617</v>
      </c>
      <c r="S29" s="47">
        <v>181809362</v>
      </c>
      <c r="T29" s="47">
        <v>113256508</v>
      </c>
      <c r="U29" s="47">
        <v>16282010</v>
      </c>
      <c r="V29" s="47">
        <v>129538518</v>
      </c>
      <c r="W29" s="47">
        <v>82049338</v>
      </c>
      <c r="X29" s="25">
        <f t="shared" si="0"/>
        <v>68.904061908892899</v>
      </c>
    </row>
    <row r="30" spans="1:24" ht="16.5" customHeight="1" x14ac:dyDescent="0.25">
      <c r="A30" s="22" t="s">
        <v>135</v>
      </c>
      <c r="B30" s="22" t="s">
        <v>14</v>
      </c>
      <c r="C30" s="22" t="s">
        <v>22</v>
      </c>
      <c r="D30" s="23">
        <v>101465600</v>
      </c>
      <c r="E30" s="24">
        <v>0</v>
      </c>
      <c r="F30" s="23">
        <v>1528000</v>
      </c>
      <c r="G30" s="24">
        <v>0</v>
      </c>
      <c r="H30" s="23">
        <v>102993600</v>
      </c>
      <c r="I30" s="23">
        <v>68746600</v>
      </c>
      <c r="J30" s="23">
        <v>9088300</v>
      </c>
      <c r="K30" s="24">
        <v>0</v>
      </c>
      <c r="L30" s="23">
        <v>77834900</v>
      </c>
      <c r="M30" s="23">
        <v>68746600</v>
      </c>
      <c r="N30" s="23">
        <v>9088300</v>
      </c>
      <c r="O30" s="24">
        <v>0</v>
      </c>
      <c r="P30" s="23">
        <v>77834900</v>
      </c>
      <c r="Q30" s="23">
        <v>68746600</v>
      </c>
      <c r="R30" s="23">
        <v>9088300</v>
      </c>
      <c r="S30" s="23">
        <v>77834900</v>
      </c>
      <c r="T30" s="23">
        <v>59897200</v>
      </c>
      <c r="U30" s="23">
        <v>8849400</v>
      </c>
      <c r="V30" s="23">
        <v>68746600</v>
      </c>
      <c r="W30" s="23">
        <v>25158700</v>
      </c>
      <c r="X30" s="26">
        <f t="shared" si="0"/>
        <v>75.57255984837893</v>
      </c>
    </row>
    <row r="31" spans="1:24" ht="16.5" customHeight="1" x14ac:dyDescent="0.25">
      <c r="A31" s="22" t="s">
        <v>136</v>
      </c>
      <c r="B31" s="22" t="s">
        <v>14</v>
      </c>
      <c r="C31" s="22" t="s">
        <v>18</v>
      </c>
      <c r="D31" s="23">
        <v>23589400</v>
      </c>
      <c r="E31" s="24">
        <v>0</v>
      </c>
      <c r="F31" s="24">
        <v>0</v>
      </c>
      <c r="G31" s="23">
        <v>2000000</v>
      </c>
      <c r="H31" s="23">
        <v>21589400</v>
      </c>
      <c r="I31" s="23">
        <v>13790700</v>
      </c>
      <c r="J31" s="23">
        <v>1723800</v>
      </c>
      <c r="K31" s="24">
        <v>0</v>
      </c>
      <c r="L31" s="23">
        <v>15514500</v>
      </c>
      <c r="M31" s="23">
        <v>13790700</v>
      </c>
      <c r="N31" s="23">
        <v>1723800</v>
      </c>
      <c r="O31" s="24">
        <v>0</v>
      </c>
      <c r="P31" s="23">
        <v>15514500</v>
      </c>
      <c r="Q31" s="23">
        <v>13790700</v>
      </c>
      <c r="R31" s="23">
        <v>1723800</v>
      </c>
      <c r="S31" s="23">
        <v>15514500</v>
      </c>
      <c r="T31" s="23">
        <v>12066900</v>
      </c>
      <c r="U31" s="23">
        <v>1723800</v>
      </c>
      <c r="V31" s="23">
        <v>13790700</v>
      </c>
      <c r="W31" s="23">
        <v>6074900</v>
      </c>
      <c r="X31" s="26">
        <f t="shared" si="0"/>
        <v>71.861654330365837</v>
      </c>
    </row>
    <row r="32" spans="1:24" ht="16.5" customHeight="1" x14ac:dyDescent="0.25">
      <c r="A32" s="22" t="s">
        <v>137</v>
      </c>
      <c r="B32" s="22" t="s">
        <v>14</v>
      </c>
      <c r="C32" s="22" t="s">
        <v>23</v>
      </c>
      <c r="D32" s="23">
        <v>41959500</v>
      </c>
      <c r="E32" s="24">
        <v>0</v>
      </c>
      <c r="F32" s="23">
        <v>23160000</v>
      </c>
      <c r="G32" s="24">
        <v>0</v>
      </c>
      <c r="H32" s="23">
        <v>65119500</v>
      </c>
      <c r="I32" s="23">
        <v>35991045</v>
      </c>
      <c r="J32" s="23">
        <v>4487317</v>
      </c>
      <c r="K32" s="24">
        <v>0</v>
      </c>
      <c r="L32" s="23">
        <v>40478362</v>
      </c>
      <c r="M32" s="23">
        <v>35991045</v>
      </c>
      <c r="N32" s="23">
        <v>4487317</v>
      </c>
      <c r="O32" s="24">
        <v>0</v>
      </c>
      <c r="P32" s="23">
        <v>40478362</v>
      </c>
      <c r="Q32" s="23">
        <v>35991045</v>
      </c>
      <c r="R32" s="23">
        <v>4487317</v>
      </c>
      <c r="S32" s="23">
        <v>40478362</v>
      </c>
      <c r="T32" s="23">
        <v>3395408</v>
      </c>
      <c r="U32" s="23">
        <v>495410</v>
      </c>
      <c r="V32" s="23">
        <v>3890818</v>
      </c>
      <c r="W32" s="23">
        <v>24641138</v>
      </c>
      <c r="X32" s="26">
        <f t="shared" si="0"/>
        <v>62.160124079576775</v>
      </c>
    </row>
    <row r="33" spans="1:24" ht="16.5" customHeight="1" x14ac:dyDescent="0.25">
      <c r="A33" s="22" t="s">
        <v>138</v>
      </c>
      <c r="B33" s="22" t="s">
        <v>14</v>
      </c>
      <c r="C33" s="22" t="s">
        <v>24</v>
      </c>
      <c r="D33" s="23">
        <v>11604300</v>
      </c>
      <c r="E33" s="24">
        <v>0</v>
      </c>
      <c r="F33" s="24">
        <v>0</v>
      </c>
      <c r="G33" s="23">
        <v>5000000</v>
      </c>
      <c r="H33" s="23">
        <v>6604300</v>
      </c>
      <c r="I33" s="23">
        <v>3512000</v>
      </c>
      <c r="J33" s="23">
        <v>449500</v>
      </c>
      <c r="K33" s="24">
        <v>0</v>
      </c>
      <c r="L33" s="23">
        <v>3961500</v>
      </c>
      <c r="M33" s="23">
        <v>3512000</v>
      </c>
      <c r="N33" s="23">
        <v>449500</v>
      </c>
      <c r="O33" s="24">
        <v>0</v>
      </c>
      <c r="P33" s="23">
        <v>3961500</v>
      </c>
      <c r="Q33" s="23">
        <v>3512000</v>
      </c>
      <c r="R33" s="23">
        <v>449500</v>
      </c>
      <c r="S33" s="23">
        <v>3961500</v>
      </c>
      <c r="T33" s="23">
        <v>3069800</v>
      </c>
      <c r="U33" s="23">
        <v>442200</v>
      </c>
      <c r="V33" s="23">
        <v>3512000</v>
      </c>
      <c r="W33" s="23">
        <v>2642800</v>
      </c>
      <c r="X33" s="26">
        <f t="shared" si="0"/>
        <v>59.983647017852007</v>
      </c>
    </row>
    <row r="34" spans="1:24" ht="16.5" customHeight="1" x14ac:dyDescent="0.25">
      <c r="A34" s="22" t="s">
        <v>139</v>
      </c>
      <c r="B34" s="22" t="s">
        <v>14</v>
      </c>
      <c r="C34" s="22" t="s">
        <v>25</v>
      </c>
      <c r="D34" s="23">
        <v>41731100</v>
      </c>
      <c r="E34" s="24">
        <v>0</v>
      </c>
      <c r="F34" s="24">
        <v>0</v>
      </c>
      <c r="G34" s="23">
        <v>2000000</v>
      </c>
      <c r="H34" s="23">
        <v>39731100</v>
      </c>
      <c r="I34" s="23">
        <v>23756400</v>
      </c>
      <c r="J34" s="23">
        <v>2652700</v>
      </c>
      <c r="K34" s="24">
        <v>0</v>
      </c>
      <c r="L34" s="23">
        <v>26409100</v>
      </c>
      <c r="M34" s="23">
        <v>23756400</v>
      </c>
      <c r="N34" s="23">
        <v>2652700</v>
      </c>
      <c r="O34" s="24">
        <v>0</v>
      </c>
      <c r="P34" s="23">
        <v>26409100</v>
      </c>
      <c r="Q34" s="23">
        <v>23756400</v>
      </c>
      <c r="R34" s="23">
        <v>2652700</v>
      </c>
      <c r="S34" s="23">
        <v>26409100</v>
      </c>
      <c r="T34" s="23">
        <v>20894100</v>
      </c>
      <c r="U34" s="23">
        <v>2862300</v>
      </c>
      <c r="V34" s="23">
        <v>23756400</v>
      </c>
      <c r="W34" s="23">
        <v>13322000</v>
      </c>
      <c r="X34" s="26">
        <f t="shared" si="0"/>
        <v>66.469591831084458</v>
      </c>
    </row>
    <row r="35" spans="1:24" ht="16.5" customHeight="1" x14ac:dyDescent="0.25">
      <c r="A35" s="22" t="s">
        <v>140</v>
      </c>
      <c r="B35" s="22" t="s">
        <v>14</v>
      </c>
      <c r="C35" s="22" t="s">
        <v>26</v>
      </c>
      <c r="D35" s="23">
        <v>6955200</v>
      </c>
      <c r="E35" s="24">
        <v>0</v>
      </c>
      <c r="F35" s="24">
        <v>0</v>
      </c>
      <c r="G35" s="24">
        <v>0</v>
      </c>
      <c r="H35" s="23">
        <v>6955200</v>
      </c>
      <c r="I35" s="23">
        <v>6955200</v>
      </c>
      <c r="J35" s="24">
        <v>0</v>
      </c>
      <c r="K35" s="24">
        <v>0</v>
      </c>
      <c r="L35" s="23">
        <v>6955200</v>
      </c>
      <c r="M35" s="23">
        <v>6955200</v>
      </c>
      <c r="N35" s="24">
        <v>0</v>
      </c>
      <c r="O35" s="24">
        <v>0</v>
      </c>
      <c r="P35" s="23">
        <v>6955200</v>
      </c>
      <c r="Q35" s="23">
        <v>6955200</v>
      </c>
      <c r="R35" s="24">
        <v>0</v>
      </c>
      <c r="S35" s="23">
        <v>6955200</v>
      </c>
      <c r="T35" s="23">
        <v>6955200</v>
      </c>
      <c r="U35" s="24">
        <v>0</v>
      </c>
      <c r="V35" s="23">
        <v>6955200</v>
      </c>
      <c r="W35" s="24">
        <v>0</v>
      </c>
      <c r="X35" s="26">
        <f t="shared" si="0"/>
        <v>100</v>
      </c>
    </row>
    <row r="36" spans="1:24" ht="16.5" customHeight="1" x14ac:dyDescent="0.25">
      <c r="A36" s="22" t="s">
        <v>141</v>
      </c>
      <c r="B36" s="22" t="s">
        <v>14</v>
      </c>
      <c r="C36" s="22" t="s">
        <v>27</v>
      </c>
      <c r="D36" s="23">
        <v>6955200</v>
      </c>
      <c r="E36" s="24">
        <v>0</v>
      </c>
      <c r="F36" s="24">
        <v>0</v>
      </c>
      <c r="G36" s="24">
        <v>0</v>
      </c>
      <c r="H36" s="23">
        <v>6955200</v>
      </c>
      <c r="I36" s="23">
        <v>6955200</v>
      </c>
      <c r="J36" s="24">
        <v>0</v>
      </c>
      <c r="K36" s="24">
        <v>0</v>
      </c>
      <c r="L36" s="23">
        <v>6955200</v>
      </c>
      <c r="M36" s="23">
        <v>6955200</v>
      </c>
      <c r="N36" s="24">
        <v>0</v>
      </c>
      <c r="O36" s="24">
        <v>0</v>
      </c>
      <c r="P36" s="23">
        <v>6955200</v>
      </c>
      <c r="Q36" s="23">
        <v>6955200</v>
      </c>
      <c r="R36" s="24">
        <v>0</v>
      </c>
      <c r="S36" s="23">
        <v>6955200</v>
      </c>
      <c r="T36" s="23">
        <v>6855600</v>
      </c>
      <c r="U36" s="23">
        <v>99600</v>
      </c>
      <c r="V36" s="23">
        <v>6955200</v>
      </c>
      <c r="W36" s="24">
        <v>0</v>
      </c>
      <c r="X36" s="26">
        <f t="shared" si="0"/>
        <v>100</v>
      </c>
    </row>
    <row r="37" spans="1:24" ht="16.5" customHeight="1" x14ac:dyDescent="0.25">
      <c r="A37" s="22" t="s">
        <v>142</v>
      </c>
      <c r="B37" s="22" t="s">
        <v>14</v>
      </c>
      <c r="C37" s="22" t="s">
        <v>28</v>
      </c>
      <c r="D37" s="23">
        <v>13910400</v>
      </c>
      <c r="E37" s="24">
        <v>0</v>
      </c>
      <c r="F37" s="24">
        <v>0</v>
      </c>
      <c r="G37" s="24">
        <v>0</v>
      </c>
      <c r="H37" s="23">
        <v>13910400</v>
      </c>
      <c r="I37" s="23">
        <v>1931600</v>
      </c>
      <c r="J37" s="23">
        <v>1769000</v>
      </c>
      <c r="K37" s="24">
        <v>0</v>
      </c>
      <c r="L37" s="23">
        <v>3700600</v>
      </c>
      <c r="M37" s="23">
        <v>1931600</v>
      </c>
      <c r="N37" s="23">
        <v>1769000</v>
      </c>
      <c r="O37" s="24">
        <v>0</v>
      </c>
      <c r="P37" s="23">
        <v>3700600</v>
      </c>
      <c r="Q37" s="23">
        <v>1931600</v>
      </c>
      <c r="R37" s="23">
        <v>1769000</v>
      </c>
      <c r="S37" s="23">
        <v>3700600</v>
      </c>
      <c r="T37" s="23">
        <v>122300</v>
      </c>
      <c r="U37" s="23">
        <v>1809300</v>
      </c>
      <c r="V37" s="23">
        <v>1931600</v>
      </c>
      <c r="W37" s="23">
        <v>10209800</v>
      </c>
      <c r="X37" s="26">
        <f t="shared" si="0"/>
        <v>26.603117092247526</v>
      </c>
    </row>
    <row r="38" spans="1:24" s="41" customFormat="1" ht="16.5" customHeight="1" x14ac:dyDescent="0.25">
      <c r="A38" s="46" t="s">
        <v>143</v>
      </c>
      <c r="B38" s="46" t="s">
        <v>8</v>
      </c>
      <c r="C38" s="46" t="s">
        <v>29</v>
      </c>
      <c r="D38" s="47">
        <v>211047600</v>
      </c>
      <c r="E38" s="48">
        <v>0</v>
      </c>
      <c r="F38" s="47">
        <v>52000000</v>
      </c>
      <c r="G38" s="47">
        <v>60046300</v>
      </c>
      <c r="H38" s="47">
        <v>203001300</v>
      </c>
      <c r="I38" s="47">
        <v>77107973</v>
      </c>
      <c r="J38" s="47">
        <v>74151394</v>
      </c>
      <c r="K38" s="48">
        <v>0</v>
      </c>
      <c r="L38" s="47">
        <v>151259367</v>
      </c>
      <c r="M38" s="47">
        <v>58856504</v>
      </c>
      <c r="N38" s="47">
        <v>4151394</v>
      </c>
      <c r="O38" s="48">
        <v>0</v>
      </c>
      <c r="P38" s="47">
        <v>63007898</v>
      </c>
      <c r="Q38" s="47">
        <v>26632360</v>
      </c>
      <c r="R38" s="47">
        <v>11099265</v>
      </c>
      <c r="S38" s="47">
        <v>37731625</v>
      </c>
      <c r="T38" s="47">
        <v>26632360</v>
      </c>
      <c r="U38" s="47">
        <v>11099265</v>
      </c>
      <c r="V38" s="47">
        <v>37731625</v>
      </c>
      <c r="W38" s="47">
        <v>139993402</v>
      </c>
      <c r="X38" s="25">
        <f t="shared" si="0"/>
        <v>31.038174632379199</v>
      </c>
    </row>
    <row r="39" spans="1:24" s="41" customFormat="1" ht="16.5" customHeight="1" x14ac:dyDescent="0.25">
      <c r="A39" s="46" t="s">
        <v>144</v>
      </c>
      <c r="B39" s="46" t="s">
        <v>8</v>
      </c>
      <c r="C39" s="46" t="s">
        <v>30</v>
      </c>
      <c r="D39" s="47">
        <v>77740600</v>
      </c>
      <c r="E39" s="48">
        <v>0</v>
      </c>
      <c r="F39" s="48">
        <v>0</v>
      </c>
      <c r="G39" s="47">
        <v>14000000</v>
      </c>
      <c r="H39" s="47">
        <v>63740600</v>
      </c>
      <c r="I39" s="47">
        <v>29270975</v>
      </c>
      <c r="J39" s="48">
        <v>0</v>
      </c>
      <c r="K39" s="48">
        <v>0</v>
      </c>
      <c r="L39" s="47">
        <v>29270975</v>
      </c>
      <c r="M39" s="47">
        <v>20410249</v>
      </c>
      <c r="N39" s="48">
        <v>0</v>
      </c>
      <c r="O39" s="48">
        <v>0</v>
      </c>
      <c r="P39" s="47">
        <v>20410249</v>
      </c>
      <c r="Q39" s="47">
        <v>2560635</v>
      </c>
      <c r="R39" s="47">
        <v>4404643</v>
      </c>
      <c r="S39" s="47">
        <v>6965278</v>
      </c>
      <c r="T39" s="47">
        <v>2560635</v>
      </c>
      <c r="U39" s="47">
        <v>4404643</v>
      </c>
      <c r="V39" s="47">
        <v>6965278</v>
      </c>
      <c r="W39" s="47">
        <v>43330351</v>
      </c>
      <c r="X39" s="25">
        <f t="shared" si="0"/>
        <v>32.020798360856347</v>
      </c>
    </row>
    <row r="40" spans="1:24" ht="16.5" customHeight="1" x14ac:dyDescent="0.25">
      <c r="A40" s="22" t="s">
        <v>145</v>
      </c>
      <c r="B40" s="22" t="s">
        <v>14</v>
      </c>
      <c r="C40" s="22" t="s">
        <v>146</v>
      </c>
      <c r="D40" s="23">
        <v>4800000</v>
      </c>
      <c r="E40" s="24">
        <v>0</v>
      </c>
      <c r="F40" s="24">
        <v>0</v>
      </c>
      <c r="G40" s="24">
        <v>0</v>
      </c>
      <c r="H40" s="23">
        <v>4800000</v>
      </c>
      <c r="I40" s="23">
        <v>4800000</v>
      </c>
      <c r="J40" s="24">
        <v>0</v>
      </c>
      <c r="K40" s="24">
        <v>0</v>
      </c>
      <c r="L40" s="23">
        <v>4800000</v>
      </c>
      <c r="M40" s="23">
        <v>985280</v>
      </c>
      <c r="N40" s="24">
        <v>0</v>
      </c>
      <c r="O40" s="24">
        <v>0</v>
      </c>
      <c r="P40" s="23">
        <v>985280</v>
      </c>
      <c r="Q40" s="23">
        <v>985280</v>
      </c>
      <c r="R40" s="24">
        <v>0</v>
      </c>
      <c r="S40" s="23">
        <v>985280</v>
      </c>
      <c r="T40" s="23">
        <v>985280</v>
      </c>
      <c r="U40" s="24">
        <v>0</v>
      </c>
      <c r="V40" s="23">
        <v>985280</v>
      </c>
      <c r="W40" s="23">
        <v>3814720</v>
      </c>
      <c r="X40" s="26">
        <f t="shared" si="0"/>
        <v>20.526666666666664</v>
      </c>
    </row>
    <row r="41" spans="1:24" ht="16.5" customHeight="1" x14ac:dyDescent="0.25">
      <c r="A41" s="22" t="s">
        <v>147</v>
      </c>
      <c r="B41" s="22" t="s">
        <v>14</v>
      </c>
      <c r="C41" s="22" t="s">
        <v>148</v>
      </c>
      <c r="D41" s="23">
        <v>18049100</v>
      </c>
      <c r="E41" s="24">
        <v>0</v>
      </c>
      <c r="F41" s="24">
        <v>0</v>
      </c>
      <c r="G41" s="23">
        <v>10000000</v>
      </c>
      <c r="H41" s="23">
        <v>8049100</v>
      </c>
      <c r="I41" s="23">
        <v>2005456</v>
      </c>
      <c r="J41" s="24">
        <v>0</v>
      </c>
      <c r="K41" s="24">
        <v>0</v>
      </c>
      <c r="L41" s="23">
        <v>2005456</v>
      </c>
      <c r="M41" s="23">
        <v>1961707</v>
      </c>
      <c r="N41" s="24">
        <v>0</v>
      </c>
      <c r="O41" s="24">
        <v>0</v>
      </c>
      <c r="P41" s="23">
        <v>1961707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3">
        <v>6087393</v>
      </c>
      <c r="X41" s="26">
        <f t="shared" si="0"/>
        <v>24.371755848479953</v>
      </c>
    </row>
    <row r="42" spans="1:24" ht="16.5" customHeight="1" x14ac:dyDescent="0.25">
      <c r="A42" s="22" t="s">
        <v>149</v>
      </c>
      <c r="B42" s="22" t="s">
        <v>14</v>
      </c>
      <c r="C42" s="22" t="s">
        <v>150</v>
      </c>
      <c r="D42" s="23">
        <v>3000000</v>
      </c>
      <c r="E42" s="24">
        <v>0</v>
      </c>
      <c r="F42" s="24">
        <v>0</v>
      </c>
      <c r="G42" s="24">
        <v>0</v>
      </c>
      <c r="H42" s="23">
        <v>3000000</v>
      </c>
      <c r="I42" s="23">
        <v>3000000</v>
      </c>
      <c r="J42" s="24">
        <v>0</v>
      </c>
      <c r="K42" s="24">
        <v>0</v>
      </c>
      <c r="L42" s="23">
        <v>3000000</v>
      </c>
      <c r="M42" s="23">
        <v>410300</v>
      </c>
      <c r="N42" s="24">
        <v>0</v>
      </c>
      <c r="O42" s="24">
        <v>0</v>
      </c>
      <c r="P42" s="23">
        <v>410300</v>
      </c>
      <c r="Q42" s="23">
        <v>410300</v>
      </c>
      <c r="R42" s="24">
        <v>0</v>
      </c>
      <c r="S42" s="23">
        <v>410300</v>
      </c>
      <c r="T42" s="23">
        <v>410300</v>
      </c>
      <c r="U42" s="24">
        <v>0</v>
      </c>
      <c r="V42" s="23">
        <v>410300</v>
      </c>
      <c r="W42" s="23">
        <v>2589700</v>
      </c>
      <c r="X42" s="26">
        <f t="shared" si="0"/>
        <v>13.676666666666668</v>
      </c>
    </row>
    <row r="43" spans="1:24" ht="16.5" customHeight="1" x14ac:dyDescent="0.25">
      <c r="A43" s="22" t="s">
        <v>151</v>
      </c>
      <c r="B43" s="22" t="s">
        <v>14</v>
      </c>
      <c r="C43" s="22" t="s">
        <v>152</v>
      </c>
      <c r="D43" s="23">
        <v>24142400</v>
      </c>
      <c r="E43" s="24">
        <v>0</v>
      </c>
      <c r="F43" s="24">
        <v>0</v>
      </c>
      <c r="G43" s="24">
        <v>0</v>
      </c>
      <c r="H43" s="23">
        <v>24142400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3">
        <v>24142400</v>
      </c>
      <c r="X43" s="26">
        <f t="shared" si="0"/>
        <v>0</v>
      </c>
    </row>
    <row r="44" spans="1:24" ht="16.5" customHeight="1" x14ac:dyDescent="0.25">
      <c r="A44" s="22" t="s">
        <v>153</v>
      </c>
      <c r="B44" s="22" t="s">
        <v>14</v>
      </c>
      <c r="C44" s="22" t="s">
        <v>154</v>
      </c>
      <c r="D44" s="23">
        <v>14324600</v>
      </c>
      <c r="E44" s="24">
        <v>0</v>
      </c>
      <c r="F44" s="24">
        <v>0</v>
      </c>
      <c r="G44" s="24">
        <v>0</v>
      </c>
      <c r="H44" s="23">
        <v>14324600</v>
      </c>
      <c r="I44" s="23">
        <v>11200000</v>
      </c>
      <c r="J44" s="24">
        <v>0</v>
      </c>
      <c r="K44" s="24">
        <v>0</v>
      </c>
      <c r="L44" s="23">
        <v>11200000</v>
      </c>
      <c r="M44" s="23">
        <v>11200000</v>
      </c>
      <c r="N44" s="24">
        <v>0</v>
      </c>
      <c r="O44" s="24">
        <v>0</v>
      </c>
      <c r="P44" s="23">
        <v>11200000</v>
      </c>
      <c r="Q44" s="24">
        <v>0</v>
      </c>
      <c r="R44" s="23">
        <v>4000000</v>
      </c>
      <c r="S44" s="23">
        <v>4000000</v>
      </c>
      <c r="T44" s="24">
        <v>0</v>
      </c>
      <c r="U44" s="23">
        <v>4000000</v>
      </c>
      <c r="V44" s="23">
        <v>4000000</v>
      </c>
      <c r="W44" s="23">
        <v>3124600</v>
      </c>
      <c r="X44" s="26">
        <f t="shared" si="0"/>
        <v>78.187174510981109</v>
      </c>
    </row>
    <row r="45" spans="1:24" ht="16.5" customHeight="1" x14ac:dyDescent="0.25">
      <c r="A45" s="22" t="s">
        <v>155</v>
      </c>
      <c r="B45" s="22" t="s">
        <v>14</v>
      </c>
      <c r="C45" s="22" t="s">
        <v>156</v>
      </c>
      <c r="D45" s="23">
        <v>4400000</v>
      </c>
      <c r="E45" s="24">
        <v>0</v>
      </c>
      <c r="F45" s="24">
        <v>0</v>
      </c>
      <c r="G45" s="24">
        <v>0</v>
      </c>
      <c r="H45" s="23">
        <v>4400000</v>
      </c>
      <c r="I45" s="23">
        <v>4400000</v>
      </c>
      <c r="J45" s="24">
        <v>0</v>
      </c>
      <c r="K45" s="24">
        <v>0</v>
      </c>
      <c r="L45" s="23">
        <v>4400000</v>
      </c>
      <c r="M45" s="23">
        <v>1989063</v>
      </c>
      <c r="N45" s="24">
        <v>0</v>
      </c>
      <c r="O45" s="24">
        <v>0</v>
      </c>
      <c r="P45" s="23">
        <v>1989063</v>
      </c>
      <c r="Q45" s="23">
        <v>389100</v>
      </c>
      <c r="R45" s="24">
        <v>0</v>
      </c>
      <c r="S45" s="23">
        <v>389100</v>
      </c>
      <c r="T45" s="23">
        <v>389100</v>
      </c>
      <c r="U45" s="24">
        <v>0</v>
      </c>
      <c r="V45" s="23">
        <v>389100</v>
      </c>
      <c r="W45" s="23">
        <v>2410937</v>
      </c>
      <c r="X45" s="26">
        <f t="shared" si="0"/>
        <v>45.205977272727274</v>
      </c>
    </row>
    <row r="46" spans="1:24" ht="16.5" customHeight="1" x14ac:dyDescent="0.25">
      <c r="A46" s="22" t="s">
        <v>157</v>
      </c>
      <c r="B46" s="22" t="s">
        <v>14</v>
      </c>
      <c r="C46" s="22" t="s">
        <v>31</v>
      </c>
      <c r="D46" s="23">
        <v>9024500</v>
      </c>
      <c r="E46" s="24">
        <v>0</v>
      </c>
      <c r="F46" s="24">
        <v>0</v>
      </c>
      <c r="G46" s="23">
        <v>4000000</v>
      </c>
      <c r="H46" s="23">
        <v>5024500</v>
      </c>
      <c r="I46" s="23">
        <v>3865519</v>
      </c>
      <c r="J46" s="24">
        <v>0</v>
      </c>
      <c r="K46" s="24">
        <v>0</v>
      </c>
      <c r="L46" s="23">
        <v>3865519</v>
      </c>
      <c r="M46" s="23">
        <v>3863899</v>
      </c>
      <c r="N46" s="24">
        <v>0</v>
      </c>
      <c r="O46" s="24">
        <v>0</v>
      </c>
      <c r="P46" s="23">
        <v>3863899</v>
      </c>
      <c r="Q46" s="23">
        <v>775955</v>
      </c>
      <c r="R46" s="23">
        <v>404643</v>
      </c>
      <c r="S46" s="23">
        <v>1180598</v>
      </c>
      <c r="T46" s="23">
        <v>775955</v>
      </c>
      <c r="U46" s="23">
        <v>404643</v>
      </c>
      <c r="V46" s="23">
        <v>1180598</v>
      </c>
      <c r="W46" s="23">
        <v>1160601</v>
      </c>
      <c r="X46" s="26">
        <f t="shared" si="0"/>
        <v>76.901164294954725</v>
      </c>
    </row>
    <row r="47" spans="1:24" s="41" customFormat="1" ht="16.5" customHeight="1" x14ac:dyDescent="0.25">
      <c r="A47" s="46" t="s">
        <v>158</v>
      </c>
      <c r="B47" s="46" t="s">
        <v>8</v>
      </c>
      <c r="C47" s="46" t="s">
        <v>32</v>
      </c>
      <c r="D47" s="47">
        <v>131397000</v>
      </c>
      <c r="E47" s="48">
        <v>0</v>
      </c>
      <c r="F47" s="47">
        <v>52000000</v>
      </c>
      <c r="G47" s="47">
        <v>46046300</v>
      </c>
      <c r="H47" s="47">
        <v>137350700</v>
      </c>
      <c r="I47" s="47">
        <v>47836998</v>
      </c>
      <c r="J47" s="47">
        <v>74151394</v>
      </c>
      <c r="K47" s="48">
        <v>0</v>
      </c>
      <c r="L47" s="47">
        <v>121988392</v>
      </c>
      <c r="M47" s="47">
        <v>38446255</v>
      </c>
      <c r="N47" s="47">
        <v>4151394</v>
      </c>
      <c r="O47" s="48">
        <v>0</v>
      </c>
      <c r="P47" s="47">
        <v>42597649</v>
      </c>
      <c r="Q47" s="47">
        <v>24071725</v>
      </c>
      <c r="R47" s="47">
        <v>6694622</v>
      </c>
      <c r="S47" s="47">
        <v>30766347</v>
      </c>
      <c r="T47" s="47">
        <v>24071725</v>
      </c>
      <c r="U47" s="47">
        <v>6694622</v>
      </c>
      <c r="V47" s="47">
        <v>30766347</v>
      </c>
      <c r="W47" s="47">
        <v>94753051</v>
      </c>
      <c r="X47" s="25">
        <f t="shared" si="0"/>
        <v>31.013783693858134</v>
      </c>
    </row>
    <row r="48" spans="1:24" ht="16.5" customHeight="1" x14ac:dyDescent="0.25">
      <c r="A48" s="22" t="s">
        <v>159</v>
      </c>
      <c r="B48" s="22" t="s">
        <v>14</v>
      </c>
      <c r="C48" s="22" t="s">
        <v>160</v>
      </c>
      <c r="D48" s="23">
        <v>2520000</v>
      </c>
      <c r="E48" s="24">
        <v>0</v>
      </c>
      <c r="F48" s="24">
        <v>0</v>
      </c>
      <c r="G48" s="24">
        <v>0</v>
      </c>
      <c r="H48" s="23">
        <v>2520000</v>
      </c>
      <c r="I48" s="23">
        <v>2520000</v>
      </c>
      <c r="J48" s="24">
        <v>0</v>
      </c>
      <c r="K48" s="24">
        <v>0</v>
      </c>
      <c r="L48" s="23">
        <v>2520000</v>
      </c>
      <c r="M48" s="23">
        <v>612000</v>
      </c>
      <c r="N48" s="24">
        <v>0</v>
      </c>
      <c r="O48" s="24">
        <v>0</v>
      </c>
      <c r="P48" s="23">
        <v>612000</v>
      </c>
      <c r="Q48" s="23">
        <v>612000</v>
      </c>
      <c r="R48" s="24">
        <v>0</v>
      </c>
      <c r="S48" s="23">
        <v>612000</v>
      </c>
      <c r="T48" s="23">
        <v>612000</v>
      </c>
      <c r="U48" s="24">
        <v>0</v>
      </c>
      <c r="V48" s="23">
        <v>612000</v>
      </c>
      <c r="W48" s="23">
        <v>1908000</v>
      </c>
      <c r="X48" s="26">
        <f t="shared" si="0"/>
        <v>24.285714285714285</v>
      </c>
    </row>
    <row r="49" spans="1:24" ht="16.5" customHeight="1" x14ac:dyDescent="0.25">
      <c r="A49" s="22" t="s">
        <v>161</v>
      </c>
      <c r="B49" s="22" t="s">
        <v>14</v>
      </c>
      <c r="C49" s="22" t="s">
        <v>162</v>
      </c>
      <c r="D49" s="23">
        <v>4800000</v>
      </c>
      <c r="E49" s="24">
        <v>0</v>
      </c>
      <c r="F49" s="24">
        <v>0</v>
      </c>
      <c r="G49" s="24">
        <v>0</v>
      </c>
      <c r="H49" s="23">
        <v>4800000</v>
      </c>
      <c r="I49" s="23">
        <v>4800000</v>
      </c>
      <c r="J49" s="24">
        <v>0</v>
      </c>
      <c r="K49" s="24">
        <v>0</v>
      </c>
      <c r="L49" s="23">
        <v>4800000</v>
      </c>
      <c r="M49" s="23">
        <v>870125</v>
      </c>
      <c r="N49" s="24">
        <v>0</v>
      </c>
      <c r="O49" s="24">
        <v>0</v>
      </c>
      <c r="P49" s="23">
        <v>870125</v>
      </c>
      <c r="Q49" s="23">
        <v>870125</v>
      </c>
      <c r="R49" s="24">
        <v>0</v>
      </c>
      <c r="S49" s="23">
        <v>870125</v>
      </c>
      <c r="T49" s="23">
        <v>870125</v>
      </c>
      <c r="U49" s="24">
        <v>0</v>
      </c>
      <c r="V49" s="23">
        <v>870125</v>
      </c>
      <c r="W49" s="23">
        <v>3929875</v>
      </c>
      <c r="X49" s="26">
        <f t="shared" si="0"/>
        <v>18.127604166666668</v>
      </c>
    </row>
    <row r="50" spans="1:24" ht="16.5" customHeight="1" x14ac:dyDescent="0.25">
      <c r="A50" s="22" t="s">
        <v>163</v>
      </c>
      <c r="B50" s="22" t="s">
        <v>14</v>
      </c>
      <c r="C50" s="22" t="s">
        <v>164</v>
      </c>
      <c r="D50" s="23">
        <v>9931700</v>
      </c>
      <c r="E50" s="24">
        <v>0</v>
      </c>
      <c r="F50" s="24">
        <v>0</v>
      </c>
      <c r="G50" s="23">
        <v>4000000</v>
      </c>
      <c r="H50" s="23">
        <v>5931700</v>
      </c>
      <c r="I50" s="23">
        <v>3011137</v>
      </c>
      <c r="J50" s="24">
        <v>0</v>
      </c>
      <c r="K50" s="24">
        <v>0</v>
      </c>
      <c r="L50" s="23">
        <v>3011137</v>
      </c>
      <c r="M50" s="23">
        <v>3011137</v>
      </c>
      <c r="N50" s="24">
        <v>0</v>
      </c>
      <c r="O50" s="24">
        <v>0</v>
      </c>
      <c r="P50" s="23">
        <v>3011137</v>
      </c>
      <c r="Q50" s="23">
        <v>2560557</v>
      </c>
      <c r="R50" s="23">
        <v>450580</v>
      </c>
      <c r="S50" s="23">
        <v>3011137</v>
      </c>
      <c r="T50" s="23">
        <v>2560557</v>
      </c>
      <c r="U50" s="23">
        <v>450580</v>
      </c>
      <c r="V50" s="23">
        <v>3011137</v>
      </c>
      <c r="W50" s="23">
        <v>2920563</v>
      </c>
      <c r="X50" s="26">
        <f t="shared" si="0"/>
        <v>50.763474214811943</v>
      </c>
    </row>
    <row r="51" spans="1:24" ht="16.5" customHeight="1" x14ac:dyDescent="0.25">
      <c r="A51" s="22" t="s">
        <v>165</v>
      </c>
      <c r="B51" s="22" t="s">
        <v>14</v>
      </c>
      <c r="C51" s="22" t="s">
        <v>166</v>
      </c>
      <c r="D51" s="23">
        <v>25068100</v>
      </c>
      <c r="E51" s="24">
        <v>0</v>
      </c>
      <c r="F51" s="24">
        <v>0</v>
      </c>
      <c r="G51" s="23">
        <v>9000000</v>
      </c>
      <c r="H51" s="23">
        <v>16068100</v>
      </c>
      <c r="I51" s="23">
        <v>9264781</v>
      </c>
      <c r="J51" s="23">
        <v>838930</v>
      </c>
      <c r="K51" s="24">
        <v>0</v>
      </c>
      <c r="L51" s="23">
        <v>10103711</v>
      </c>
      <c r="M51" s="23">
        <v>9264781</v>
      </c>
      <c r="N51" s="23">
        <v>838930</v>
      </c>
      <c r="O51" s="24">
        <v>0</v>
      </c>
      <c r="P51" s="23">
        <v>10103711</v>
      </c>
      <c r="Q51" s="23">
        <v>9264781</v>
      </c>
      <c r="R51" s="23">
        <v>588040</v>
      </c>
      <c r="S51" s="23">
        <v>9852821</v>
      </c>
      <c r="T51" s="23">
        <v>9264781</v>
      </c>
      <c r="U51" s="23">
        <v>588040</v>
      </c>
      <c r="V51" s="23">
        <v>9852821</v>
      </c>
      <c r="W51" s="23">
        <v>5964389</v>
      </c>
      <c r="X51" s="26">
        <f t="shared" si="0"/>
        <v>62.880558373423121</v>
      </c>
    </row>
    <row r="52" spans="1:24" ht="16.5" customHeight="1" x14ac:dyDescent="0.25">
      <c r="A52" s="22" t="s">
        <v>167</v>
      </c>
      <c r="B52" s="22" t="s">
        <v>14</v>
      </c>
      <c r="C52" s="22" t="s">
        <v>168</v>
      </c>
      <c r="D52" s="23">
        <v>17046300</v>
      </c>
      <c r="E52" s="24">
        <v>0</v>
      </c>
      <c r="F52" s="24">
        <v>0</v>
      </c>
      <c r="G52" s="23">
        <v>17046300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18" t="s">
        <v>285</v>
      </c>
    </row>
    <row r="53" spans="1:24" ht="16.5" customHeight="1" x14ac:dyDescent="0.25">
      <c r="A53" s="22" t="s">
        <v>169</v>
      </c>
      <c r="B53" s="22" t="s">
        <v>14</v>
      </c>
      <c r="C53" s="22" t="s">
        <v>170</v>
      </c>
      <c r="D53" s="23">
        <v>480000</v>
      </c>
      <c r="E53" s="24">
        <v>0</v>
      </c>
      <c r="F53" s="24">
        <v>0</v>
      </c>
      <c r="G53" s="24">
        <v>0</v>
      </c>
      <c r="H53" s="23">
        <v>480000</v>
      </c>
      <c r="I53" s="23">
        <v>480000</v>
      </c>
      <c r="J53" s="24">
        <v>0</v>
      </c>
      <c r="K53" s="24">
        <v>0</v>
      </c>
      <c r="L53" s="23">
        <v>480000</v>
      </c>
      <c r="M53" s="23">
        <v>27132</v>
      </c>
      <c r="N53" s="24">
        <v>0</v>
      </c>
      <c r="O53" s="24">
        <v>0</v>
      </c>
      <c r="P53" s="23">
        <v>27132</v>
      </c>
      <c r="Q53" s="23">
        <v>27132</v>
      </c>
      <c r="R53" s="24">
        <v>0</v>
      </c>
      <c r="S53" s="23">
        <v>27132</v>
      </c>
      <c r="T53" s="23">
        <v>27132</v>
      </c>
      <c r="U53" s="24">
        <v>0</v>
      </c>
      <c r="V53" s="23">
        <v>27132</v>
      </c>
      <c r="W53" s="23">
        <v>452868</v>
      </c>
      <c r="X53" s="26">
        <f t="shared" si="0"/>
        <v>5.6524999999999999</v>
      </c>
    </row>
    <row r="54" spans="1:24" ht="16.5" customHeight="1" x14ac:dyDescent="0.25">
      <c r="A54" s="22" t="s">
        <v>171</v>
      </c>
      <c r="B54" s="22" t="s">
        <v>14</v>
      </c>
      <c r="C54" s="22" t="s">
        <v>172</v>
      </c>
      <c r="D54" s="23">
        <v>477500</v>
      </c>
      <c r="E54" s="24">
        <v>0</v>
      </c>
      <c r="F54" s="24">
        <v>0</v>
      </c>
      <c r="G54" s="24">
        <v>0</v>
      </c>
      <c r="H54" s="23">
        <v>477500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3">
        <v>477500</v>
      </c>
      <c r="X54" s="26">
        <f t="shared" si="0"/>
        <v>0</v>
      </c>
    </row>
    <row r="55" spans="1:24" ht="16.5" customHeight="1" x14ac:dyDescent="0.25">
      <c r="A55" s="22" t="s">
        <v>173</v>
      </c>
      <c r="B55" s="22" t="s">
        <v>14</v>
      </c>
      <c r="C55" s="22" t="s">
        <v>174</v>
      </c>
      <c r="D55" s="23">
        <v>3755400</v>
      </c>
      <c r="E55" s="24">
        <v>0</v>
      </c>
      <c r="F55" s="24">
        <v>0</v>
      </c>
      <c r="G55" s="24">
        <v>0</v>
      </c>
      <c r="H55" s="23">
        <v>3755400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3">
        <v>3755400</v>
      </c>
      <c r="X55" s="26">
        <f t="shared" si="0"/>
        <v>0</v>
      </c>
    </row>
    <row r="56" spans="1:24" ht="16.5" customHeight="1" x14ac:dyDescent="0.25">
      <c r="A56" s="22" t="s">
        <v>175</v>
      </c>
      <c r="B56" s="22" t="s">
        <v>14</v>
      </c>
      <c r="C56" s="22" t="s">
        <v>176</v>
      </c>
      <c r="D56" s="23">
        <v>30000000</v>
      </c>
      <c r="E56" s="24">
        <v>0</v>
      </c>
      <c r="F56" s="24">
        <v>0</v>
      </c>
      <c r="G56" s="23">
        <v>5000000</v>
      </c>
      <c r="H56" s="23">
        <v>25000000</v>
      </c>
      <c r="I56" s="23">
        <v>24661080</v>
      </c>
      <c r="J56" s="24">
        <v>0</v>
      </c>
      <c r="K56" s="24">
        <v>0</v>
      </c>
      <c r="L56" s="23">
        <v>24661080</v>
      </c>
      <c r="M56" s="23">
        <v>24661080</v>
      </c>
      <c r="N56" s="24">
        <v>0</v>
      </c>
      <c r="O56" s="24">
        <v>0</v>
      </c>
      <c r="P56" s="23">
        <v>24661080</v>
      </c>
      <c r="Q56" s="23">
        <v>10737130</v>
      </c>
      <c r="R56" s="23">
        <v>2343538</v>
      </c>
      <c r="S56" s="23">
        <v>13080668</v>
      </c>
      <c r="T56" s="23">
        <v>10737130</v>
      </c>
      <c r="U56" s="23">
        <v>2343538</v>
      </c>
      <c r="V56" s="23">
        <v>13080668</v>
      </c>
      <c r="W56" s="23">
        <v>338920</v>
      </c>
      <c r="X56" s="26">
        <f t="shared" si="0"/>
        <v>98.644319999999993</v>
      </c>
    </row>
    <row r="57" spans="1:24" ht="16.5" customHeight="1" x14ac:dyDescent="0.25">
      <c r="A57" s="22" t="s">
        <v>177</v>
      </c>
      <c r="B57" s="22" t="s">
        <v>14</v>
      </c>
      <c r="C57" s="22" t="s">
        <v>178</v>
      </c>
      <c r="D57" s="23">
        <v>10000000</v>
      </c>
      <c r="E57" s="24">
        <v>0</v>
      </c>
      <c r="F57" s="24">
        <v>0</v>
      </c>
      <c r="G57" s="23">
        <v>8100000</v>
      </c>
      <c r="H57" s="23">
        <v>1900000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3">
        <v>1900000</v>
      </c>
      <c r="X57" s="26">
        <f t="shared" si="0"/>
        <v>0</v>
      </c>
    </row>
    <row r="58" spans="1:24" ht="16.5" customHeight="1" x14ac:dyDescent="0.25">
      <c r="A58" s="22" t="s">
        <v>179</v>
      </c>
      <c r="B58" s="22" t="s">
        <v>14</v>
      </c>
      <c r="C58" s="22" t="s">
        <v>33</v>
      </c>
      <c r="D58" s="23">
        <v>18000000</v>
      </c>
      <c r="E58" s="24">
        <v>0</v>
      </c>
      <c r="F58" s="23">
        <v>52000000</v>
      </c>
      <c r="G58" s="24">
        <v>0</v>
      </c>
      <c r="H58" s="23">
        <v>70000000</v>
      </c>
      <c r="I58" s="24">
        <v>0</v>
      </c>
      <c r="J58" s="23">
        <v>70000000</v>
      </c>
      <c r="K58" s="24">
        <v>0</v>
      </c>
      <c r="L58" s="23">
        <v>70000000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3">
        <v>70000000</v>
      </c>
      <c r="X58" s="26">
        <f t="shared" si="0"/>
        <v>0</v>
      </c>
    </row>
    <row r="59" spans="1:24" ht="16.5" customHeight="1" x14ac:dyDescent="0.25">
      <c r="A59" s="22" t="s">
        <v>180</v>
      </c>
      <c r="B59" s="22" t="s">
        <v>14</v>
      </c>
      <c r="C59" s="22" t="s">
        <v>34</v>
      </c>
      <c r="D59" s="23">
        <v>6000000</v>
      </c>
      <c r="E59" s="24">
        <v>0</v>
      </c>
      <c r="F59" s="24">
        <v>0</v>
      </c>
      <c r="G59" s="23">
        <v>2900000</v>
      </c>
      <c r="H59" s="23">
        <v>3100000</v>
      </c>
      <c r="I59" s="23">
        <v>3100000</v>
      </c>
      <c r="J59" s="24">
        <v>0</v>
      </c>
      <c r="K59" s="24">
        <v>0</v>
      </c>
      <c r="L59" s="23">
        <v>3100000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3">
        <v>3100000</v>
      </c>
      <c r="X59" s="26">
        <f t="shared" si="0"/>
        <v>0</v>
      </c>
    </row>
    <row r="60" spans="1:24" ht="16.5" customHeight="1" x14ac:dyDescent="0.25">
      <c r="A60" s="22" t="s">
        <v>181</v>
      </c>
      <c r="B60" s="22" t="s">
        <v>14</v>
      </c>
      <c r="C60" s="22" t="s">
        <v>182</v>
      </c>
      <c r="D60" s="23">
        <v>3318000</v>
      </c>
      <c r="E60" s="24">
        <v>0</v>
      </c>
      <c r="F60" s="24">
        <v>0</v>
      </c>
      <c r="G60" s="24">
        <v>0</v>
      </c>
      <c r="H60" s="23">
        <v>3318000</v>
      </c>
      <c r="I60" s="24">
        <v>0</v>
      </c>
      <c r="J60" s="23">
        <v>3312464</v>
      </c>
      <c r="K60" s="24">
        <v>0</v>
      </c>
      <c r="L60" s="23">
        <v>3312464</v>
      </c>
      <c r="M60" s="24">
        <v>0</v>
      </c>
      <c r="N60" s="23">
        <v>3312464</v>
      </c>
      <c r="O60" s="24">
        <v>0</v>
      </c>
      <c r="P60" s="23">
        <v>3312464</v>
      </c>
      <c r="Q60" s="24">
        <v>0</v>
      </c>
      <c r="R60" s="23">
        <v>3312464</v>
      </c>
      <c r="S60" s="23">
        <v>3312464</v>
      </c>
      <c r="T60" s="24">
        <v>0</v>
      </c>
      <c r="U60" s="23">
        <v>3312464</v>
      </c>
      <c r="V60" s="23">
        <v>3312464</v>
      </c>
      <c r="W60" s="23">
        <v>5536</v>
      </c>
      <c r="X60" s="26">
        <f t="shared" si="0"/>
        <v>99.83315250150693</v>
      </c>
    </row>
    <row r="61" spans="1:24" s="41" customFormat="1" ht="16.5" customHeight="1" x14ac:dyDescent="0.25">
      <c r="A61" s="46" t="s">
        <v>183</v>
      </c>
      <c r="B61" s="46" t="s">
        <v>8</v>
      </c>
      <c r="C61" s="46" t="s">
        <v>184</v>
      </c>
      <c r="D61" s="47">
        <v>1910000</v>
      </c>
      <c r="E61" s="48">
        <v>0</v>
      </c>
      <c r="F61" s="48">
        <v>0</v>
      </c>
      <c r="G61" s="48">
        <v>0</v>
      </c>
      <c r="H61" s="47">
        <v>1910000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7">
        <v>1910000</v>
      </c>
      <c r="X61" s="25">
        <f t="shared" si="0"/>
        <v>0</v>
      </c>
    </row>
    <row r="62" spans="1:24" ht="16.5" customHeight="1" x14ac:dyDescent="0.25">
      <c r="A62" s="22" t="s">
        <v>185</v>
      </c>
      <c r="B62" s="22" t="s">
        <v>14</v>
      </c>
      <c r="C62" s="22" t="s">
        <v>186</v>
      </c>
      <c r="D62" s="23">
        <v>1910000</v>
      </c>
      <c r="E62" s="24">
        <v>0</v>
      </c>
      <c r="F62" s="24">
        <v>0</v>
      </c>
      <c r="G62" s="24">
        <v>0</v>
      </c>
      <c r="H62" s="23">
        <v>1910000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3">
        <v>1910000</v>
      </c>
      <c r="X62" s="26">
        <f t="shared" si="0"/>
        <v>0</v>
      </c>
    </row>
    <row r="63" spans="1:24" s="41" customFormat="1" ht="16.5" customHeight="1" x14ac:dyDescent="0.25">
      <c r="A63" s="46" t="s">
        <v>187</v>
      </c>
      <c r="B63" s="46" t="s">
        <v>8</v>
      </c>
      <c r="C63" s="46" t="s">
        <v>188</v>
      </c>
      <c r="D63" s="47">
        <v>23100000</v>
      </c>
      <c r="E63" s="48">
        <v>0</v>
      </c>
      <c r="F63" s="47">
        <v>7842000</v>
      </c>
      <c r="G63" s="48">
        <v>0</v>
      </c>
      <c r="H63" s="47">
        <v>30942000</v>
      </c>
      <c r="I63" s="47">
        <v>23100000</v>
      </c>
      <c r="J63" s="47">
        <v>7842000</v>
      </c>
      <c r="K63" s="48">
        <v>0</v>
      </c>
      <c r="L63" s="47">
        <v>30942000</v>
      </c>
      <c r="M63" s="47">
        <v>20627840</v>
      </c>
      <c r="N63" s="47">
        <v>2578480</v>
      </c>
      <c r="O63" s="48">
        <v>0</v>
      </c>
      <c r="P63" s="47">
        <v>23206320</v>
      </c>
      <c r="Q63" s="47">
        <v>18049360</v>
      </c>
      <c r="R63" s="47">
        <v>5156960</v>
      </c>
      <c r="S63" s="47">
        <v>23206320</v>
      </c>
      <c r="T63" s="47">
        <v>18049360</v>
      </c>
      <c r="U63" s="47">
        <v>2578480</v>
      </c>
      <c r="V63" s="47">
        <v>20627840</v>
      </c>
      <c r="W63" s="47">
        <v>7735680</v>
      </c>
      <c r="X63" s="25">
        <f t="shared" si="0"/>
        <v>74.999418266433963</v>
      </c>
    </row>
    <row r="64" spans="1:24" s="41" customFormat="1" ht="16.5" customHeight="1" x14ac:dyDescent="0.25">
      <c r="A64" s="46" t="s">
        <v>189</v>
      </c>
      <c r="B64" s="46" t="s">
        <v>8</v>
      </c>
      <c r="C64" s="46" t="s">
        <v>190</v>
      </c>
      <c r="D64" s="47">
        <v>23100000</v>
      </c>
      <c r="E64" s="48">
        <v>0</v>
      </c>
      <c r="F64" s="47">
        <v>7842000</v>
      </c>
      <c r="G64" s="48">
        <v>0</v>
      </c>
      <c r="H64" s="47">
        <v>30942000</v>
      </c>
      <c r="I64" s="47">
        <v>23100000</v>
      </c>
      <c r="J64" s="47">
        <v>7842000</v>
      </c>
      <c r="K64" s="48">
        <v>0</v>
      </c>
      <c r="L64" s="47">
        <v>30942000</v>
      </c>
      <c r="M64" s="47">
        <v>20627840</v>
      </c>
      <c r="N64" s="47">
        <v>2578480</v>
      </c>
      <c r="O64" s="48">
        <v>0</v>
      </c>
      <c r="P64" s="47">
        <v>23206320</v>
      </c>
      <c r="Q64" s="47">
        <v>18049360</v>
      </c>
      <c r="R64" s="47">
        <v>5156960</v>
      </c>
      <c r="S64" s="47">
        <v>23206320</v>
      </c>
      <c r="T64" s="47">
        <v>18049360</v>
      </c>
      <c r="U64" s="47">
        <v>2578480</v>
      </c>
      <c r="V64" s="47">
        <v>20627840</v>
      </c>
      <c r="W64" s="47">
        <v>7735680</v>
      </c>
      <c r="X64" s="25">
        <f t="shared" si="0"/>
        <v>74.999418266433963</v>
      </c>
    </row>
    <row r="65" spans="1:26" ht="16.5" customHeight="1" x14ac:dyDescent="0.25">
      <c r="A65" s="22" t="s">
        <v>191</v>
      </c>
      <c r="B65" s="22" t="s">
        <v>14</v>
      </c>
      <c r="C65" s="22" t="s">
        <v>192</v>
      </c>
      <c r="D65" s="23">
        <v>23100000</v>
      </c>
      <c r="E65" s="24">
        <v>0</v>
      </c>
      <c r="F65" s="23">
        <v>7842000</v>
      </c>
      <c r="G65" s="24">
        <v>0</v>
      </c>
      <c r="H65" s="23">
        <v>30942000</v>
      </c>
      <c r="I65" s="23">
        <v>23100000</v>
      </c>
      <c r="J65" s="23">
        <v>7842000</v>
      </c>
      <c r="K65" s="24">
        <v>0</v>
      </c>
      <c r="L65" s="23">
        <v>30942000</v>
      </c>
      <c r="M65" s="23">
        <v>20627840</v>
      </c>
      <c r="N65" s="23">
        <v>2578480</v>
      </c>
      <c r="O65" s="24">
        <v>0</v>
      </c>
      <c r="P65" s="23">
        <v>23206320</v>
      </c>
      <c r="Q65" s="23">
        <v>18049360</v>
      </c>
      <c r="R65" s="23">
        <v>5156960</v>
      </c>
      <c r="S65" s="23">
        <v>23206320</v>
      </c>
      <c r="T65" s="23">
        <v>18049360</v>
      </c>
      <c r="U65" s="23">
        <v>2578480</v>
      </c>
      <c r="V65" s="23">
        <v>20627840</v>
      </c>
      <c r="W65" s="23">
        <v>7735680</v>
      </c>
      <c r="X65" s="26">
        <f t="shared" si="0"/>
        <v>74.999418266433963</v>
      </c>
    </row>
    <row r="66" spans="1:26" s="41" customFormat="1" ht="16.5" customHeight="1" x14ac:dyDescent="0.25">
      <c r="A66" s="42" t="s">
        <v>193</v>
      </c>
      <c r="B66" s="42" t="s">
        <v>8</v>
      </c>
      <c r="C66" s="42" t="s">
        <v>35</v>
      </c>
      <c r="D66" s="43">
        <v>9075291179</v>
      </c>
      <c r="E66" s="43">
        <v>1007649728.54</v>
      </c>
      <c r="F66" s="43">
        <v>128090011</v>
      </c>
      <c r="G66" s="43">
        <v>128090011</v>
      </c>
      <c r="H66" s="43">
        <v>10082940907.540001</v>
      </c>
      <c r="I66" s="43">
        <v>8341651295</v>
      </c>
      <c r="J66" s="43">
        <v>507155349</v>
      </c>
      <c r="K66" s="43">
        <v>43653683</v>
      </c>
      <c r="L66" s="43">
        <v>8805152961</v>
      </c>
      <c r="M66" s="43">
        <v>7464827672</v>
      </c>
      <c r="N66" s="43">
        <v>507649989</v>
      </c>
      <c r="O66" s="43">
        <v>7858333</v>
      </c>
      <c r="P66" s="43">
        <v>7964619328</v>
      </c>
      <c r="Q66" s="43">
        <v>3900127930.54</v>
      </c>
      <c r="R66" s="43">
        <v>593746405.65999997</v>
      </c>
      <c r="S66" s="43">
        <v>4493874336.1999998</v>
      </c>
      <c r="T66" s="43">
        <v>3864121732</v>
      </c>
      <c r="U66" s="43">
        <v>621752604.20000005</v>
      </c>
      <c r="V66" s="43">
        <v>4485874336.1999998</v>
      </c>
      <c r="W66" s="43">
        <v>2118321579.54</v>
      </c>
      <c r="X66" s="45">
        <f t="shared" si="0"/>
        <v>78.991034471342331</v>
      </c>
    </row>
    <row r="67" spans="1:26" s="41" customFormat="1" ht="16.5" customHeight="1" x14ac:dyDescent="0.25">
      <c r="A67" s="46" t="s">
        <v>194</v>
      </c>
      <c r="B67" s="46" t="s">
        <v>8</v>
      </c>
      <c r="C67" s="46" t="s">
        <v>36</v>
      </c>
      <c r="D67" s="47">
        <v>9075291179</v>
      </c>
      <c r="E67" s="47">
        <v>1007649728.54</v>
      </c>
      <c r="F67" s="47">
        <v>128090011</v>
      </c>
      <c r="G67" s="47">
        <v>128090011</v>
      </c>
      <c r="H67" s="47">
        <v>10082940907.540001</v>
      </c>
      <c r="I67" s="47">
        <v>8341651295</v>
      </c>
      <c r="J67" s="47">
        <v>507155349</v>
      </c>
      <c r="K67" s="47">
        <v>43653683</v>
      </c>
      <c r="L67" s="47">
        <v>8805152961</v>
      </c>
      <c r="M67" s="47">
        <v>7464827672</v>
      </c>
      <c r="N67" s="47">
        <v>507649989</v>
      </c>
      <c r="O67" s="47">
        <v>7858333</v>
      </c>
      <c r="P67" s="47">
        <v>7964619328</v>
      </c>
      <c r="Q67" s="47">
        <v>3900127930.54</v>
      </c>
      <c r="R67" s="47">
        <v>593746405.65999997</v>
      </c>
      <c r="S67" s="47">
        <v>4493874336.1999998</v>
      </c>
      <c r="T67" s="47">
        <v>3864121732</v>
      </c>
      <c r="U67" s="47">
        <v>621752604.20000005</v>
      </c>
      <c r="V67" s="47">
        <v>4485874336.1999998</v>
      </c>
      <c r="W67" s="47">
        <v>2118321579.54</v>
      </c>
      <c r="X67" s="25">
        <f t="shared" si="0"/>
        <v>78.991034471342331</v>
      </c>
    </row>
    <row r="68" spans="1:26" s="41" customFormat="1" ht="21" x14ac:dyDescent="0.25">
      <c r="A68" s="46" t="s">
        <v>195</v>
      </c>
      <c r="B68" s="46" t="s">
        <v>8</v>
      </c>
      <c r="C68" s="46" t="s">
        <v>37</v>
      </c>
      <c r="D68" s="47">
        <v>7688531199</v>
      </c>
      <c r="E68" s="47">
        <v>791602210.13999999</v>
      </c>
      <c r="F68" s="47">
        <v>128090011</v>
      </c>
      <c r="G68" s="47">
        <v>128090011</v>
      </c>
      <c r="H68" s="47">
        <v>8480133409.1400003</v>
      </c>
      <c r="I68" s="47">
        <v>7134633315</v>
      </c>
      <c r="J68" s="47">
        <v>338405951</v>
      </c>
      <c r="K68" s="47">
        <v>37653683</v>
      </c>
      <c r="L68" s="47">
        <v>7435385583</v>
      </c>
      <c r="M68" s="47">
        <v>6309615953</v>
      </c>
      <c r="N68" s="47">
        <v>507649989</v>
      </c>
      <c r="O68" s="47">
        <v>7858333</v>
      </c>
      <c r="P68" s="47">
        <v>6809407609</v>
      </c>
      <c r="Q68" s="47">
        <v>3352897754.54</v>
      </c>
      <c r="R68" s="47">
        <v>516746405.66000003</v>
      </c>
      <c r="S68" s="47">
        <v>3869644160.1999998</v>
      </c>
      <c r="T68" s="47">
        <v>3325372420</v>
      </c>
      <c r="U68" s="47">
        <v>536271740.19999999</v>
      </c>
      <c r="V68" s="47">
        <v>3861644160.1999998</v>
      </c>
      <c r="W68" s="47">
        <v>1670725800.1400001</v>
      </c>
      <c r="X68" s="25">
        <f t="shared" si="0"/>
        <v>80.298354760088202</v>
      </c>
    </row>
    <row r="69" spans="1:26" s="41" customFormat="1" ht="21" x14ac:dyDescent="0.25">
      <c r="A69" s="46" t="s">
        <v>196</v>
      </c>
      <c r="B69" s="46" t="s">
        <v>8</v>
      </c>
      <c r="C69" s="46" t="s">
        <v>38</v>
      </c>
      <c r="D69" s="47">
        <v>1415779418</v>
      </c>
      <c r="E69" s="47">
        <v>188542989</v>
      </c>
      <c r="F69" s="47">
        <v>16757011</v>
      </c>
      <c r="G69" s="48">
        <v>0</v>
      </c>
      <c r="H69" s="47">
        <v>1621079418</v>
      </c>
      <c r="I69" s="47">
        <v>1471029567</v>
      </c>
      <c r="J69" s="47">
        <v>19655367</v>
      </c>
      <c r="K69" s="47">
        <v>7533333</v>
      </c>
      <c r="L69" s="47">
        <v>1483151601</v>
      </c>
      <c r="M69" s="47">
        <v>1343457654</v>
      </c>
      <c r="N69" s="48">
        <v>0</v>
      </c>
      <c r="O69" s="47">
        <v>7533333</v>
      </c>
      <c r="P69" s="47">
        <v>1335924321</v>
      </c>
      <c r="Q69" s="47">
        <v>737982997</v>
      </c>
      <c r="R69" s="47">
        <v>136375000</v>
      </c>
      <c r="S69" s="47">
        <v>874357997</v>
      </c>
      <c r="T69" s="47">
        <v>728891155</v>
      </c>
      <c r="U69" s="47">
        <v>137466842</v>
      </c>
      <c r="V69" s="47">
        <v>866357997</v>
      </c>
      <c r="W69" s="47">
        <v>285155097</v>
      </c>
      <c r="X69" s="25">
        <f t="shared" si="0"/>
        <v>82.409554162879388</v>
      </c>
    </row>
    <row r="70" spans="1:26" ht="16.5" customHeight="1" x14ac:dyDescent="0.25">
      <c r="A70" s="22" t="s">
        <v>197</v>
      </c>
      <c r="B70" s="22" t="s">
        <v>40</v>
      </c>
      <c r="C70" s="22" t="s">
        <v>39</v>
      </c>
      <c r="D70" s="23">
        <v>70020418</v>
      </c>
      <c r="E70" s="24">
        <v>0</v>
      </c>
      <c r="F70" s="24">
        <v>0</v>
      </c>
      <c r="G70" s="24">
        <v>0</v>
      </c>
      <c r="H70" s="23">
        <v>70020418</v>
      </c>
      <c r="I70" s="23">
        <v>65506168</v>
      </c>
      <c r="J70" s="23">
        <v>3902367</v>
      </c>
      <c r="K70" s="24">
        <v>0</v>
      </c>
      <c r="L70" s="23">
        <v>69408535</v>
      </c>
      <c r="M70" s="23">
        <v>40645406</v>
      </c>
      <c r="N70" s="24">
        <v>0</v>
      </c>
      <c r="O70" s="24">
        <v>0</v>
      </c>
      <c r="P70" s="23">
        <v>40645406</v>
      </c>
      <c r="Q70" s="23">
        <v>32579988</v>
      </c>
      <c r="R70" s="23">
        <v>3325000</v>
      </c>
      <c r="S70" s="23">
        <v>35904988</v>
      </c>
      <c r="T70" s="23">
        <v>32579988</v>
      </c>
      <c r="U70" s="23">
        <v>3325000</v>
      </c>
      <c r="V70" s="23">
        <v>35904988</v>
      </c>
      <c r="W70" s="23">
        <v>29375012</v>
      </c>
      <c r="X70" s="26">
        <f t="shared" si="0"/>
        <v>58.04793396120543</v>
      </c>
    </row>
    <row r="71" spans="1:26" ht="16.5" customHeight="1" x14ac:dyDescent="0.25">
      <c r="A71" s="22" t="s">
        <v>197</v>
      </c>
      <c r="B71" s="22" t="s">
        <v>50</v>
      </c>
      <c r="C71" s="22" t="s">
        <v>39</v>
      </c>
      <c r="D71" s="23">
        <v>279478000</v>
      </c>
      <c r="E71" s="24">
        <v>0</v>
      </c>
      <c r="F71" s="24">
        <v>0</v>
      </c>
      <c r="G71" s="24">
        <v>0</v>
      </c>
      <c r="H71" s="23">
        <v>279478000</v>
      </c>
      <c r="I71" s="23">
        <v>279242399</v>
      </c>
      <c r="J71" s="24">
        <v>0</v>
      </c>
      <c r="K71" s="24">
        <v>0</v>
      </c>
      <c r="L71" s="23">
        <v>279242399</v>
      </c>
      <c r="M71" s="23">
        <v>276513149</v>
      </c>
      <c r="N71" s="24">
        <v>0</v>
      </c>
      <c r="O71" s="24">
        <v>0</v>
      </c>
      <c r="P71" s="23">
        <v>276513149</v>
      </c>
      <c r="Q71" s="23">
        <v>152872910</v>
      </c>
      <c r="R71" s="23">
        <v>23825000</v>
      </c>
      <c r="S71" s="23">
        <v>176697910</v>
      </c>
      <c r="T71" s="23">
        <v>152872910</v>
      </c>
      <c r="U71" s="23">
        <v>23825000</v>
      </c>
      <c r="V71" s="23">
        <v>176697910</v>
      </c>
      <c r="W71" s="23">
        <v>2964851</v>
      </c>
      <c r="X71" s="26">
        <f t="shared" si="0"/>
        <v>98.939146909595749</v>
      </c>
    </row>
    <row r="72" spans="1:26" ht="16.5" customHeight="1" x14ac:dyDescent="0.25">
      <c r="A72" s="22" t="s">
        <v>197</v>
      </c>
      <c r="B72" s="22" t="s">
        <v>98</v>
      </c>
      <c r="C72" s="22" t="s">
        <v>39</v>
      </c>
      <c r="D72" s="23">
        <v>2976000</v>
      </c>
      <c r="E72" s="24">
        <v>0</v>
      </c>
      <c r="F72" s="24">
        <v>0</v>
      </c>
      <c r="G72" s="24">
        <v>0</v>
      </c>
      <c r="H72" s="23">
        <v>2976000</v>
      </c>
      <c r="I72" s="23">
        <v>2976000</v>
      </c>
      <c r="J72" s="24">
        <v>0</v>
      </c>
      <c r="K72" s="24">
        <v>0</v>
      </c>
      <c r="L72" s="23">
        <v>2976000</v>
      </c>
      <c r="M72" s="23">
        <v>2976000</v>
      </c>
      <c r="N72" s="24">
        <v>0</v>
      </c>
      <c r="O72" s="24">
        <v>0</v>
      </c>
      <c r="P72" s="23">
        <v>2976000</v>
      </c>
      <c r="Q72" s="23">
        <v>2976000</v>
      </c>
      <c r="R72" s="24">
        <v>0</v>
      </c>
      <c r="S72" s="23">
        <v>2976000</v>
      </c>
      <c r="T72" s="23">
        <v>2976000</v>
      </c>
      <c r="U72" s="24">
        <v>0</v>
      </c>
      <c r="V72" s="23">
        <v>2976000</v>
      </c>
      <c r="W72" s="24">
        <v>0</v>
      </c>
      <c r="X72" s="26">
        <f t="shared" si="0"/>
        <v>100</v>
      </c>
    </row>
    <row r="73" spans="1:26" ht="16.5" customHeight="1" x14ac:dyDescent="0.25">
      <c r="A73" s="22" t="s">
        <v>197</v>
      </c>
      <c r="B73" s="22" t="s">
        <v>198</v>
      </c>
      <c r="C73" s="22" t="s">
        <v>39</v>
      </c>
      <c r="D73" s="23">
        <v>300000</v>
      </c>
      <c r="E73" s="24">
        <v>0</v>
      </c>
      <c r="F73" s="24">
        <v>0</v>
      </c>
      <c r="G73" s="24">
        <v>0</v>
      </c>
      <c r="H73" s="23">
        <v>300000</v>
      </c>
      <c r="I73" s="23">
        <v>300000</v>
      </c>
      <c r="J73" s="24">
        <v>0</v>
      </c>
      <c r="K73" s="24">
        <v>0</v>
      </c>
      <c r="L73" s="23">
        <v>300000</v>
      </c>
      <c r="M73" s="23">
        <v>300000</v>
      </c>
      <c r="N73" s="24">
        <v>0</v>
      </c>
      <c r="O73" s="24">
        <v>0</v>
      </c>
      <c r="P73" s="23">
        <v>300000</v>
      </c>
      <c r="Q73" s="23">
        <v>300000</v>
      </c>
      <c r="R73" s="24">
        <v>0</v>
      </c>
      <c r="S73" s="23">
        <v>300000</v>
      </c>
      <c r="T73" s="23">
        <v>300000</v>
      </c>
      <c r="U73" s="24">
        <v>0</v>
      </c>
      <c r="V73" s="23">
        <v>300000</v>
      </c>
      <c r="W73" s="24">
        <v>0</v>
      </c>
      <c r="X73" s="26">
        <f t="shared" si="0"/>
        <v>100</v>
      </c>
    </row>
    <row r="74" spans="1:26" ht="16.5" customHeight="1" x14ac:dyDescent="0.25">
      <c r="A74" s="22" t="s">
        <v>199</v>
      </c>
      <c r="B74" s="22" t="s">
        <v>200</v>
      </c>
      <c r="C74" s="22" t="s">
        <v>201</v>
      </c>
      <c r="D74" s="23">
        <v>490000000</v>
      </c>
      <c r="E74" s="24">
        <v>0</v>
      </c>
      <c r="F74" s="24">
        <v>0</v>
      </c>
      <c r="G74" s="24">
        <v>0</v>
      </c>
      <c r="H74" s="23">
        <v>490000000</v>
      </c>
      <c r="I74" s="23">
        <v>490000000</v>
      </c>
      <c r="J74" s="24">
        <v>0</v>
      </c>
      <c r="K74" s="24">
        <v>0</v>
      </c>
      <c r="L74" s="23">
        <v>490000000</v>
      </c>
      <c r="M74" s="23">
        <v>422762923</v>
      </c>
      <c r="N74" s="24">
        <v>0</v>
      </c>
      <c r="O74" s="24">
        <v>0</v>
      </c>
      <c r="P74" s="23">
        <v>422762923</v>
      </c>
      <c r="Q74" s="23">
        <v>243362923</v>
      </c>
      <c r="R74" s="23">
        <v>38200000</v>
      </c>
      <c r="S74" s="23">
        <v>281562923</v>
      </c>
      <c r="T74" s="23">
        <v>237885087</v>
      </c>
      <c r="U74" s="23">
        <v>37677836</v>
      </c>
      <c r="V74" s="23">
        <v>275562923</v>
      </c>
      <c r="W74" s="23">
        <v>67237077</v>
      </c>
      <c r="X74" s="26">
        <f t="shared" ref="X74:X137" si="1">+P74/H74*100</f>
        <v>86.27814755102041</v>
      </c>
      <c r="Z74" s="51"/>
    </row>
    <row r="75" spans="1:26" ht="16.5" customHeight="1" x14ac:dyDescent="0.25">
      <c r="A75" s="22" t="s">
        <v>199</v>
      </c>
      <c r="B75" s="22" t="s">
        <v>89</v>
      </c>
      <c r="C75" s="22" t="s">
        <v>201</v>
      </c>
      <c r="D75" s="24">
        <v>0</v>
      </c>
      <c r="E75" s="23">
        <v>88542989</v>
      </c>
      <c r="F75" s="23">
        <v>16757011</v>
      </c>
      <c r="G75" s="24">
        <v>0</v>
      </c>
      <c r="H75" s="23">
        <v>105300000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3">
        <v>105300000</v>
      </c>
      <c r="X75" s="26">
        <f t="shared" si="1"/>
        <v>0</v>
      </c>
    </row>
    <row r="76" spans="1:26" ht="16.5" customHeight="1" x14ac:dyDescent="0.25">
      <c r="A76" s="22" t="s">
        <v>202</v>
      </c>
      <c r="B76" s="22" t="s">
        <v>43</v>
      </c>
      <c r="C76" s="22" t="s">
        <v>201</v>
      </c>
      <c r="D76" s="23">
        <v>363131000</v>
      </c>
      <c r="E76" s="23">
        <v>100000000</v>
      </c>
      <c r="F76" s="24">
        <v>0</v>
      </c>
      <c r="G76" s="24">
        <v>0</v>
      </c>
      <c r="H76" s="23">
        <v>463131000</v>
      </c>
      <c r="I76" s="23">
        <v>423131000</v>
      </c>
      <c r="J76" s="23">
        <v>15753000</v>
      </c>
      <c r="K76" s="23">
        <v>7533333</v>
      </c>
      <c r="L76" s="23">
        <v>431350667</v>
      </c>
      <c r="M76" s="23">
        <v>393931000</v>
      </c>
      <c r="N76" s="24">
        <v>0</v>
      </c>
      <c r="O76" s="23">
        <v>7533333</v>
      </c>
      <c r="P76" s="23">
        <v>386397667</v>
      </c>
      <c r="Q76" s="23">
        <v>210062000</v>
      </c>
      <c r="R76" s="23">
        <v>33825000</v>
      </c>
      <c r="S76" s="23">
        <v>243887000</v>
      </c>
      <c r="T76" s="23">
        <v>208062000</v>
      </c>
      <c r="U76" s="23">
        <v>35825000</v>
      </c>
      <c r="V76" s="23">
        <v>243887000</v>
      </c>
      <c r="W76" s="23">
        <v>76733333</v>
      </c>
      <c r="X76" s="26">
        <f t="shared" si="1"/>
        <v>83.431613733479296</v>
      </c>
    </row>
    <row r="77" spans="1:26" ht="16.5" customHeight="1" x14ac:dyDescent="0.25">
      <c r="A77" s="22" t="s">
        <v>202</v>
      </c>
      <c r="B77" s="22" t="s">
        <v>40</v>
      </c>
      <c r="C77" s="22" t="s">
        <v>201</v>
      </c>
      <c r="D77" s="23">
        <v>209874000</v>
      </c>
      <c r="E77" s="24">
        <v>0</v>
      </c>
      <c r="F77" s="24">
        <v>0</v>
      </c>
      <c r="G77" s="24">
        <v>0</v>
      </c>
      <c r="H77" s="23">
        <v>209874000</v>
      </c>
      <c r="I77" s="23">
        <v>209874000</v>
      </c>
      <c r="J77" s="24">
        <v>0</v>
      </c>
      <c r="K77" s="24">
        <v>0</v>
      </c>
      <c r="L77" s="23">
        <v>209874000</v>
      </c>
      <c r="M77" s="23">
        <v>206329176</v>
      </c>
      <c r="N77" s="24">
        <v>0</v>
      </c>
      <c r="O77" s="24">
        <v>0</v>
      </c>
      <c r="P77" s="23">
        <v>206329176</v>
      </c>
      <c r="Q77" s="23">
        <v>95829176</v>
      </c>
      <c r="R77" s="23">
        <v>37200000</v>
      </c>
      <c r="S77" s="23">
        <v>133029176</v>
      </c>
      <c r="T77" s="23">
        <v>94215170</v>
      </c>
      <c r="U77" s="23">
        <v>36814006</v>
      </c>
      <c r="V77" s="23">
        <v>131029176</v>
      </c>
      <c r="W77" s="23">
        <v>3544824</v>
      </c>
      <c r="X77" s="26">
        <f t="shared" si="1"/>
        <v>98.310975156522488</v>
      </c>
    </row>
    <row r="78" spans="1:26" s="41" customFormat="1" ht="16.5" customHeight="1" x14ac:dyDescent="0.25">
      <c r="A78" s="46" t="s">
        <v>203</v>
      </c>
      <c r="B78" s="46" t="s">
        <v>8</v>
      </c>
      <c r="C78" s="46" t="s">
        <v>41</v>
      </c>
      <c r="D78" s="47">
        <v>3497913781</v>
      </c>
      <c r="E78" s="47">
        <v>266332814.88999999</v>
      </c>
      <c r="F78" s="48">
        <v>0</v>
      </c>
      <c r="G78" s="47">
        <v>16757011</v>
      </c>
      <c r="H78" s="47">
        <v>3747489584.8899999</v>
      </c>
      <c r="I78" s="47">
        <v>2987638333</v>
      </c>
      <c r="J78" s="47">
        <v>134102205</v>
      </c>
      <c r="K78" s="47">
        <v>30120350</v>
      </c>
      <c r="L78" s="47">
        <v>3091620188</v>
      </c>
      <c r="M78" s="47">
        <v>2378849756</v>
      </c>
      <c r="N78" s="47">
        <v>436692960</v>
      </c>
      <c r="O78" s="47">
        <v>325000</v>
      </c>
      <c r="P78" s="47">
        <v>2815217716</v>
      </c>
      <c r="Q78" s="47">
        <v>1301036383</v>
      </c>
      <c r="R78" s="47">
        <v>171020000</v>
      </c>
      <c r="S78" s="47">
        <v>1472056383</v>
      </c>
      <c r="T78" s="47">
        <v>1290723082</v>
      </c>
      <c r="U78" s="47">
        <v>181333301</v>
      </c>
      <c r="V78" s="47">
        <v>1472056383</v>
      </c>
      <c r="W78" s="47">
        <v>932271868.88999999</v>
      </c>
      <c r="X78" s="25">
        <f t="shared" si="1"/>
        <v>75.12276291176498</v>
      </c>
    </row>
    <row r="79" spans="1:26" ht="16.5" customHeight="1" x14ac:dyDescent="0.25">
      <c r="A79" s="22" t="s">
        <v>204</v>
      </c>
      <c r="B79" s="22" t="s">
        <v>40</v>
      </c>
      <c r="C79" s="22" t="s">
        <v>42</v>
      </c>
      <c r="D79" s="23">
        <v>157598000</v>
      </c>
      <c r="E79" s="23">
        <v>100000000</v>
      </c>
      <c r="F79" s="24">
        <v>0</v>
      </c>
      <c r="G79" s="24">
        <v>0</v>
      </c>
      <c r="H79" s="23">
        <v>257598000</v>
      </c>
      <c r="I79" s="23">
        <v>157598000</v>
      </c>
      <c r="J79" s="23">
        <v>95000000</v>
      </c>
      <c r="K79" s="24">
        <v>0</v>
      </c>
      <c r="L79" s="23">
        <v>252598000</v>
      </c>
      <c r="M79" s="23">
        <v>157412601</v>
      </c>
      <c r="N79" s="24">
        <v>0</v>
      </c>
      <c r="O79" s="24">
        <v>0</v>
      </c>
      <c r="P79" s="23">
        <v>157412601</v>
      </c>
      <c r="Q79" s="23">
        <v>51719051</v>
      </c>
      <c r="R79" s="23">
        <v>5600000</v>
      </c>
      <c r="S79" s="23">
        <v>57319051</v>
      </c>
      <c r="T79" s="23">
        <v>43405750</v>
      </c>
      <c r="U79" s="23">
        <v>13913301</v>
      </c>
      <c r="V79" s="23">
        <v>57319051</v>
      </c>
      <c r="W79" s="23">
        <v>100185399</v>
      </c>
      <c r="X79" s="26">
        <f t="shared" si="1"/>
        <v>61.107850604430155</v>
      </c>
    </row>
    <row r="80" spans="1:26" ht="16.5" customHeight="1" x14ac:dyDescent="0.25">
      <c r="A80" s="22" t="s">
        <v>204</v>
      </c>
      <c r="B80" s="22" t="s">
        <v>76</v>
      </c>
      <c r="C80" s="22" t="s">
        <v>42</v>
      </c>
      <c r="D80" s="23">
        <v>130000000</v>
      </c>
      <c r="E80" s="23">
        <v>66302205</v>
      </c>
      <c r="F80" s="24">
        <v>0</v>
      </c>
      <c r="G80" s="24">
        <v>0</v>
      </c>
      <c r="H80" s="23">
        <v>196302205</v>
      </c>
      <c r="I80" s="23">
        <v>153000000</v>
      </c>
      <c r="J80" s="23">
        <v>23302205</v>
      </c>
      <c r="K80" s="23">
        <v>10786200</v>
      </c>
      <c r="L80" s="23">
        <v>165516005</v>
      </c>
      <c r="M80" s="23">
        <v>137319402</v>
      </c>
      <c r="N80" s="24">
        <v>0</v>
      </c>
      <c r="O80" s="24">
        <v>0</v>
      </c>
      <c r="P80" s="23">
        <v>137319402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3">
        <v>58982803</v>
      </c>
      <c r="X80" s="26">
        <f t="shared" si="1"/>
        <v>69.953061403462087</v>
      </c>
    </row>
    <row r="81" spans="1:24" ht="16.5" customHeight="1" x14ac:dyDescent="0.25">
      <c r="A81" s="22" t="s">
        <v>204</v>
      </c>
      <c r="B81" s="22" t="s">
        <v>89</v>
      </c>
      <c r="C81" s="22" t="s">
        <v>42</v>
      </c>
      <c r="D81" s="23">
        <v>80000000</v>
      </c>
      <c r="E81" s="24">
        <v>0</v>
      </c>
      <c r="F81" s="24">
        <v>0</v>
      </c>
      <c r="G81" s="23">
        <v>16757011</v>
      </c>
      <c r="H81" s="23">
        <v>63242989</v>
      </c>
      <c r="I81" s="23">
        <v>63242000</v>
      </c>
      <c r="J81" s="24">
        <v>0</v>
      </c>
      <c r="K81" s="24">
        <v>0</v>
      </c>
      <c r="L81" s="23">
        <v>63242000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3">
        <v>63242989</v>
      </c>
      <c r="X81" s="26">
        <f t="shared" si="1"/>
        <v>0</v>
      </c>
    </row>
    <row r="82" spans="1:24" ht="21" x14ac:dyDescent="0.25">
      <c r="A82" s="22" t="s">
        <v>205</v>
      </c>
      <c r="B82" s="22" t="s">
        <v>40</v>
      </c>
      <c r="C82" s="22" t="s">
        <v>44</v>
      </c>
      <c r="D82" s="23">
        <v>11315781</v>
      </c>
      <c r="E82" s="24">
        <v>0</v>
      </c>
      <c r="F82" s="24">
        <v>0</v>
      </c>
      <c r="G82" s="24">
        <v>0</v>
      </c>
      <c r="H82" s="23">
        <v>11315781</v>
      </c>
      <c r="I82" s="23">
        <v>6815000</v>
      </c>
      <c r="J82" s="23">
        <v>4500000</v>
      </c>
      <c r="K82" s="24">
        <v>0</v>
      </c>
      <c r="L82" s="23">
        <v>11315000</v>
      </c>
      <c r="M82" s="23">
        <v>6558421</v>
      </c>
      <c r="N82" s="24">
        <v>0</v>
      </c>
      <c r="O82" s="24">
        <v>0</v>
      </c>
      <c r="P82" s="23">
        <v>6558421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3">
        <v>4757360</v>
      </c>
      <c r="X82" s="26">
        <f t="shared" si="1"/>
        <v>57.958182471011057</v>
      </c>
    </row>
    <row r="83" spans="1:24" ht="21" x14ac:dyDescent="0.25">
      <c r="A83" s="22" t="s">
        <v>205</v>
      </c>
      <c r="B83" s="22" t="s">
        <v>50</v>
      </c>
      <c r="C83" s="22" t="s">
        <v>44</v>
      </c>
      <c r="D83" s="23">
        <v>500000000</v>
      </c>
      <c r="E83" s="24">
        <v>0</v>
      </c>
      <c r="F83" s="24">
        <v>0</v>
      </c>
      <c r="G83" s="24">
        <v>0</v>
      </c>
      <c r="H83" s="23">
        <v>500000000</v>
      </c>
      <c r="I83" s="23">
        <v>489850000</v>
      </c>
      <c r="J83" s="23">
        <v>11300000</v>
      </c>
      <c r="K83" s="23">
        <v>16000000</v>
      </c>
      <c r="L83" s="23">
        <v>485150000</v>
      </c>
      <c r="M83" s="23">
        <v>473850000</v>
      </c>
      <c r="N83" s="24">
        <v>0</v>
      </c>
      <c r="O83" s="24">
        <v>0</v>
      </c>
      <c r="P83" s="23">
        <v>473850000</v>
      </c>
      <c r="Q83" s="23">
        <v>262750000</v>
      </c>
      <c r="R83" s="23">
        <v>44700000</v>
      </c>
      <c r="S83" s="23">
        <v>307450000</v>
      </c>
      <c r="T83" s="23">
        <v>262750000</v>
      </c>
      <c r="U83" s="23">
        <v>44700000</v>
      </c>
      <c r="V83" s="23">
        <v>307450000</v>
      </c>
      <c r="W83" s="23">
        <v>26150000</v>
      </c>
      <c r="X83" s="26">
        <f t="shared" si="1"/>
        <v>94.77</v>
      </c>
    </row>
    <row r="84" spans="1:24" ht="21" x14ac:dyDescent="0.25">
      <c r="A84" s="22" t="s">
        <v>205</v>
      </c>
      <c r="B84" s="22" t="s">
        <v>43</v>
      </c>
      <c r="C84" s="22" t="s">
        <v>44</v>
      </c>
      <c r="D84" s="23">
        <v>350000000</v>
      </c>
      <c r="E84" s="23">
        <v>100000000</v>
      </c>
      <c r="F84" s="24">
        <v>0</v>
      </c>
      <c r="G84" s="24">
        <v>0</v>
      </c>
      <c r="H84" s="23">
        <v>450000000</v>
      </c>
      <c r="I84" s="23">
        <v>347000000</v>
      </c>
      <c r="J84" s="24">
        <v>0</v>
      </c>
      <c r="K84" s="23">
        <v>3334150</v>
      </c>
      <c r="L84" s="23">
        <v>343665850</v>
      </c>
      <c r="M84" s="23">
        <v>343990850</v>
      </c>
      <c r="N84" s="24">
        <v>0</v>
      </c>
      <c r="O84" s="23">
        <v>325000</v>
      </c>
      <c r="P84" s="23">
        <v>343665850</v>
      </c>
      <c r="Q84" s="23">
        <v>188415850</v>
      </c>
      <c r="R84" s="23">
        <v>31886667</v>
      </c>
      <c r="S84" s="23">
        <v>220302517</v>
      </c>
      <c r="T84" s="23">
        <v>186415850</v>
      </c>
      <c r="U84" s="23">
        <v>33886667</v>
      </c>
      <c r="V84" s="23">
        <v>220302517</v>
      </c>
      <c r="W84" s="23">
        <v>106334150</v>
      </c>
      <c r="X84" s="26">
        <f t="shared" si="1"/>
        <v>76.37018888888889</v>
      </c>
    </row>
    <row r="85" spans="1:24" ht="21" x14ac:dyDescent="0.25">
      <c r="A85" s="22" t="s">
        <v>206</v>
      </c>
      <c r="B85" s="22" t="s">
        <v>200</v>
      </c>
      <c r="C85" s="22" t="s">
        <v>44</v>
      </c>
      <c r="D85" s="23">
        <v>2000000000</v>
      </c>
      <c r="E85" s="24">
        <v>0</v>
      </c>
      <c r="F85" s="24">
        <v>0</v>
      </c>
      <c r="G85" s="24">
        <v>0</v>
      </c>
      <c r="H85" s="23">
        <v>2000000000</v>
      </c>
      <c r="I85" s="23">
        <v>1518666666</v>
      </c>
      <c r="J85" s="24">
        <v>0</v>
      </c>
      <c r="K85" s="24">
        <v>0</v>
      </c>
      <c r="L85" s="23">
        <v>1518666666</v>
      </c>
      <c r="M85" s="23">
        <v>1008251815</v>
      </c>
      <c r="N85" s="23">
        <v>436692960</v>
      </c>
      <c r="O85" s="24">
        <v>0</v>
      </c>
      <c r="P85" s="23">
        <v>1444944775</v>
      </c>
      <c r="Q85" s="23">
        <v>660184815</v>
      </c>
      <c r="R85" s="23">
        <v>62833333</v>
      </c>
      <c r="S85" s="23">
        <v>723018148</v>
      </c>
      <c r="T85" s="23">
        <v>660184815</v>
      </c>
      <c r="U85" s="23">
        <v>62833333</v>
      </c>
      <c r="V85" s="23">
        <v>723018148</v>
      </c>
      <c r="W85" s="23">
        <v>555055225</v>
      </c>
      <c r="X85" s="26">
        <f t="shared" si="1"/>
        <v>72.247238749999994</v>
      </c>
    </row>
    <row r="86" spans="1:24" ht="21" x14ac:dyDescent="0.25">
      <c r="A86" s="22" t="s">
        <v>205</v>
      </c>
      <c r="B86" s="22" t="s">
        <v>207</v>
      </c>
      <c r="C86" s="22" t="s">
        <v>44</v>
      </c>
      <c r="D86" s="24">
        <v>0</v>
      </c>
      <c r="E86" s="23">
        <v>30609.89</v>
      </c>
      <c r="F86" s="24">
        <v>0</v>
      </c>
      <c r="G86" s="24">
        <v>0</v>
      </c>
      <c r="H86" s="23">
        <v>30609.89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3">
        <v>30609.89</v>
      </c>
      <c r="X86" s="26">
        <f t="shared" si="1"/>
        <v>0</v>
      </c>
    </row>
    <row r="87" spans="1:24" ht="16.5" customHeight="1" x14ac:dyDescent="0.25">
      <c r="A87" s="22" t="s">
        <v>208</v>
      </c>
      <c r="B87" s="22" t="s">
        <v>40</v>
      </c>
      <c r="C87" s="22" t="s">
        <v>209</v>
      </c>
      <c r="D87" s="23">
        <v>269000000</v>
      </c>
      <c r="E87" s="24">
        <v>0</v>
      </c>
      <c r="F87" s="24">
        <v>0</v>
      </c>
      <c r="G87" s="24">
        <v>0</v>
      </c>
      <c r="H87" s="23">
        <v>269000000</v>
      </c>
      <c r="I87" s="23">
        <v>251466667</v>
      </c>
      <c r="J87" s="24">
        <v>0</v>
      </c>
      <c r="K87" s="24">
        <v>0</v>
      </c>
      <c r="L87" s="23">
        <v>251466667</v>
      </c>
      <c r="M87" s="23">
        <v>251466667</v>
      </c>
      <c r="N87" s="24">
        <v>0</v>
      </c>
      <c r="O87" s="24">
        <v>0</v>
      </c>
      <c r="P87" s="23">
        <v>251466667</v>
      </c>
      <c r="Q87" s="23">
        <v>137966667</v>
      </c>
      <c r="R87" s="23">
        <v>26000000</v>
      </c>
      <c r="S87" s="23">
        <v>163966667</v>
      </c>
      <c r="T87" s="23">
        <v>137966667</v>
      </c>
      <c r="U87" s="23">
        <v>26000000</v>
      </c>
      <c r="V87" s="23">
        <v>163966667</v>
      </c>
      <c r="W87" s="23">
        <v>17533333</v>
      </c>
      <c r="X87" s="26">
        <f t="shared" si="1"/>
        <v>93.482032342007443</v>
      </c>
    </row>
    <row r="88" spans="1:24" s="41" customFormat="1" ht="16.5" customHeight="1" x14ac:dyDescent="0.25">
      <c r="A88" s="46" t="s">
        <v>210</v>
      </c>
      <c r="B88" s="46" t="s">
        <v>8</v>
      </c>
      <c r="C88" s="46" t="s">
        <v>45</v>
      </c>
      <c r="D88" s="47">
        <v>427489000</v>
      </c>
      <c r="E88" s="48">
        <v>0</v>
      </c>
      <c r="F88" s="48">
        <v>0</v>
      </c>
      <c r="G88" s="48">
        <v>0</v>
      </c>
      <c r="H88" s="47">
        <v>427489000</v>
      </c>
      <c r="I88" s="47">
        <v>361900000</v>
      </c>
      <c r="J88" s="47">
        <v>65497000</v>
      </c>
      <c r="K88" s="48">
        <v>0</v>
      </c>
      <c r="L88" s="47">
        <v>427397000</v>
      </c>
      <c r="M88" s="47">
        <v>351095968</v>
      </c>
      <c r="N88" s="48">
        <v>0</v>
      </c>
      <c r="O88" s="48">
        <v>0</v>
      </c>
      <c r="P88" s="47">
        <v>351095968</v>
      </c>
      <c r="Q88" s="47">
        <v>105476782.54000001</v>
      </c>
      <c r="R88" s="47">
        <v>13685145.66</v>
      </c>
      <c r="S88" s="47">
        <v>119161928.2</v>
      </c>
      <c r="T88" s="47">
        <v>105307952</v>
      </c>
      <c r="U88" s="47">
        <v>13853976.199999999</v>
      </c>
      <c r="V88" s="47">
        <v>119161928.2</v>
      </c>
      <c r="W88" s="47">
        <v>76393032</v>
      </c>
      <c r="X88" s="25">
        <f t="shared" si="1"/>
        <v>82.129825094914722</v>
      </c>
    </row>
    <row r="89" spans="1:24" ht="16.5" customHeight="1" x14ac:dyDescent="0.25">
      <c r="A89" s="22" t="s">
        <v>211</v>
      </c>
      <c r="B89" s="22" t="s">
        <v>40</v>
      </c>
      <c r="C89" s="22" t="s">
        <v>46</v>
      </c>
      <c r="D89" s="23">
        <v>162992000</v>
      </c>
      <c r="E89" s="24">
        <v>0</v>
      </c>
      <c r="F89" s="24">
        <v>0</v>
      </c>
      <c r="G89" s="24">
        <v>0</v>
      </c>
      <c r="H89" s="23">
        <v>162992000</v>
      </c>
      <c r="I89" s="23">
        <v>155900000</v>
      </c>
      <c r="J89" s="23">
        <v>7000000</v>
      </c>
      <c r="K89" s="24">
        <v>0</v>
      </c>
      <c r="L89" s="23">
        <v>162900000</v>
      </c>
      <c r="M89" s="23">
        <v>146214120</v>
      </c>
      <c r="N89" s="24">
        <v>0</v>
      </c>
      <c r="O89" s="24">
        <v>0</v>
      </c>
      <c r="P89" s="23">
        <v>146214120</v>
      </c>
      <c r="Q89" s="23">
        <v>42349977</v>
      </c>
      <c r="R89" s="23">
        <v>2000000</v>
      </c>
      <c r="S89" s="23">
        <v>44349977</v>
      </c>
      <c r="T89" s="23">
        <v>42349977</v>
      </c>
      <c r="U89" s="23">
        <v>2000000</v>
      </c>
      <c r="V89" s="23">
        <v>44349977</v>
      </c>
      <c r="W89" s="23">
        <v>16777880</v>
      </c>
      <c r="X89" s="26">
        <f t="shared" si="1"/>
        <v>89.706316874447822</v>
      </c>
    </row>
    <row r="90" spans="1:24" ht="16.5" customHeight="1" x14ac:dyDescent="0.25">
      <c r="A90" s="22" t="s">
        <v>211</v>
      </c>
      <c r="B90" s="22" t="s">
        <v>43</v>
      </c>
      <c r="C90" s="22" t="s">
        <v>46</v>
      </c>
      <c r="D90" s="23">
        <v>100000000</v>
      </c>
      <c r="E90" s="24">
        <v>0</v>
      </c>
      <c r="F90" s="24">
        <v>0</v>
      </c>
      <c r="G90" s="24">
        <v>0</v>
      </c>
      <c r="H90" s="23">
        <v>100000000</v>
      </c>
      <c r="I90" s="23">
        <v>46000000</v>
      </c>
      <c r="J90" s="23">
        <v>54000000</v>
      </c>
      <c r="K90" s="24">
        <v>0</v>
      </c>
      <c r="L90" s="23">
        <v>100000000</v>
      </c>
      <c r="M90" s="23">
        <v>45890925</v>
      </c>
      <c r="N90" s="24">
        <v>0</v>
      </c>
      <c r="O90" s="24">
        <v>0</v>
      </c>
      <c r="P90" s="23">
        <v>45890925</v>
      </c>
      <c r="Q90" s="23">
        <v>17168830.539999999</v>
      </c>
      <c r="R90" s="23">
        <v>5760145.6600000001</v>
      </c>
      <c r="S90" s="23">
        <v>22928976.199999999</v>
      </c>
      <c r="T90" s="23">
        <v>17000000</v>
      </c>
      <c r="U90" s="23">
        <v>5928976.2000000002</v>
      </c>
      <c r="V90" s="23">
        <v>22928976.199999999</v>
      </c>
      <c r="W90" s="23">
        <v>54109075</v>
      </c>
      <c r="X90" s="26">
        <f t="shared" si="1"/>
        <v>45.890924999999996</v>
      </c>
    </row>
    <row r="91" spans="1:24" ht="16.5" customHeight="1" x14ac:dyDescent="0.25">
      <c r="A91" s="22" t="s">
        <v>212</v>
      </c>
      <c r="B91" s="22" t="s">
        <v>40</v>
      </c>
      <c r="C91" s="22" t="s">
        <v>213</v>
      </c>
      <c r="D91" s="23">
        <v>50000000</v>
      </c>
      <c r="E91" s="24">
        <v>0</v>
      </c>
      <c r="F91" s="24">
        <v>0</v>
      </c>
      <c r="G91" s="24">
        <v>0</v>
      </c>
      <c r="H91" s="23">
        <v>50000000</v>
      </c>
      <c r="I91" s="23">
        <v>50000000</v>
      </c>
      <c r="J91" s="24">
        <v>0</v>
      </c>
      <c r="K91" s="24">
        <v>0</v>
      </c>
      <c r="L91" s="23">
        <v>50000000</v>
      </c>
      <c r="M91" s="23">
        <v>49999958</v>
      </c>
      <c r="N91" s="24">
        <v>0</v>
      </c>
      <c r="O91" s="24">
        <v>0</v>
      </c>
      <c r="P91" s="23">
        <v>49999958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42</v>
      </c>
      <c r="X91" s="26">
        <f t="shared" si="1"/>
        <v>99.999915999999999</v>
      </c>
    </row>
    <row r="92" spans="1:24" ht="16.5" customHeight="1" x14ac:dyDescent="0.25">
      <c r="A92" s="22" t="s">
        <v>212</v>
      </c>
      <c r="B92" s="22" t="s">
        <v>43</v>
      </c>
      <c r="C92" s="22" t="s">
        <v>213</v>
      </c>
      <c r="D92" s="23">
        <v>39779000</v>
      </c>
      <c r="E92" s="24">
        <v>0</v>
      </c>
      <c r="F92" s="24">
        <v>0</v>
      </c>
      <c r="G92" s="24">
        <v>0</v>
      </c>
      <c r="H92" s="23">
        <v>39779000</v>
      </c>
      <c r="I92" s="23">
        <v>39779000</v>
      </c>
      <c r="J92" s="24">
        <v>0</v>
      </c>
      <c r="K92" s="24">
        <v>0</v>
      </c>
      <c r="L92" s="23">
        <v>39779000</v>
      </c>
      <c r="M92" s="23">
        <v>39778972</v>
      </c>
      <c r="N92" s="24">
        <v>0</v>
      </c>
      <c r="O92" s="24">
        <v>0</v>
      </c>
      <c r="P92" s="23">
        <v>39778972</v>
      </c>
      <c r="Q92" s="23">
        <v>31657975</v>
      </c>
      <c r="R92" s="23">
        <v>2045000</v>
      </c>
      <c r="S92" s="23">
        <v>33702975</v>
      </c>
      <c r="T92" s="23">
        <v>31657975</v>
      </c>
      <c r="U92" s="23">
        <v>2045000</v>
      </c>
      <c r="V92" s="23">
        <v>33702975</v>
      </c>
      <c r="W92" s="24">
        <v>28</v>
      </c>
      <c r="X92" s="26">
        <f t="shared" si="1"/>
        <v>99.999929611101336</v>
      </c>
    </row>
    <row r="93" spans="1:24" ht="16.5" customHeight="1" x14ac:dyDescent="0.25">
      <c r="A93" s="22" t="s">
        <v>212</v>
      </c>
      <c r="B93" s="22" t="s">
        <v>98</v>
      </c>
      <c r="C93" s="22" t="s">
        <v>213</v>
      </c>
      <c r="D93" s="23">
        <v>9024000</v>
      </c>
      <c r="E93" s="24">
        <v>0</v>
      </c>
      <c r="F93" s="24">
        <v>0</v>
      </c>
      <c r="G93" s="24">
        <v>0</v>
      </c>
      <c r="H93" s="23">
        <v>9024000</v>
      </c>
      <c r="I93" s="23">
        <v>9024000</v>
      </c>
      <c r="J93" s="24">
        <v>0</v>
      </c>
      <c r="K93" s="24">
        <v>0</v>
      </c>
      <c r="L93" s="23">
        <v>9024000</v>
      </c>
      <c r="M93" s="23">
        <v>9023992</v>
      </c>
      <c r="N93" s="24">
        <v>0</v>
      </c>
      <c r="O93" s="24">
        <v>0</v>
      </c>
      <c r="P93" s="23">
        <v>9023992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8</v>
      </c>
      <c r="X93" s="26">
        <f t="shared" si="1"/>
        <v>99.999911347517738</v>
      </c>
    </row>
    <row r="94" spans="1:24" ht="16.5" customHeight="1" x14ac:dyDescent="0.25">
      <c r="A94" s="22" t="s">
        <v>214</v>
      </c>
      <c r="B94" s="22" t="s">
        <v>40</v>
      </c>
      <c r="C94" s="22" t="s">
        <v>215</v>
      </c>
      <c r="D94" s="23">
        <v>21841000</v>
      </c>
      <c r="E94" s="24">
        <v>0</v>
      </c>
      <c r="F94" s="24">
        <v>0</v>
      </c>
      <c r="G94" s="24">
        <v>0</v>
      </c>
      <c r="H94" s="23">
        <v>21841000</v>
      </c>
      <c r="I94" s="23">
        <v>19197000</v>
      </c>
      <c r="J94" s="23">
        <v>2644000</v>
      </c>
      <c r="K94" s="24">
        <v>0</v>
      </c>
      <c r="L94" s="23">
        <v>21841000</v>
      </c>
      <c r="M94" s="23">
        <v>18564493</v>
      </c>
      <c r="N94" s="24">
        <v>0</v>
      </c>
      <c r="O94" s="24">
        <v>0</v>
      </c>
      <c r="P94" s="23">
        <v>18564493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3">
        <v>3276507</v>
      </c>
      <c r="X94" s="26">
        <f t="shared" si="1"/>
        <v>84.998365459456977</v>
      </c>
    </row>
    <row r="95" spans="1:24" ht="16.5" customHeight="1" x14ac:dyDescent="0.25">
      <c r="A95" s="22" t="s">
        <v>214</v>
      </c>
      <c r="B95" s="22" t="s">
        <v>216</v>
      </c>
      <c r="C95" s="22" t="s">
        <v>217</v>
      </c>
      <c r="D95" s="23">
        <v>10000000</v>
      </c>
      <c r="E95" s="24">
        <v>0</v>
      </c>
      <c r="F95" s="24">
        <v>0</v>
      </c>
      <c r="G95" s="24">
        <v>0</v>
      </c>
      <c r="H95" s="23">
        <v>10000000</v>
      </c>
      <c r="I95" s="23">
        <v>10000000</v>
      </c>
      <c r="J95" s="24">
        <v>0</v>
      </c>
      <c r="K95" s="24">
        <v>0</v>
      </c>
      <c r="L95" s="23">
        <v>10000000</v>
      </c>
      <c r="M95" s="23">
        <v>9623508</v>
      </c>
      <c r="N95" s="24">
        <v>0</v>
      </c>
      <c r="O95" s="24">
        <v>0</v>
      </c>
      <c r="P95" s="23">
        <v>9623508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3">
        <v>376492</v>
      </c>
      <c r="X95" s="26">
        <f t="shared" si="1"/>
        <v>96.235079999999996</v>
      </c>
    </row>
    <row r="96" spans="1:24" ht="16.5" customHeight="1" x14ac:dyDescent="0.25">
      <c r="A96" s="22" t="s">
        <v>214</v>
      </c>
      <c r="B96" s="22" t="s">
        <v>43</v>
      </c>
      <c r="C96" s="22" t="s">
        <v>217</v>
      </c>
      <c r="D96" s="23">
        <v>33853000</v>
      </c>
      <c r="E96" s="24">
        <v>0</v>
      </c>
      <c r="F96" s="24">
        <v>0</v>
      </c>
      <c r="G96" s="24">
        <v>0</v>
      </c>
      <c r="H96" s="23">
        <v>33853000</v>
      </c>
      <c r="I96" s="23">
        <v>32000000</v>
      </c>
      <c r="J96" s="23">
        <v>1853000</v>
      </c>
      <c r="K96" s="24">
        <v>0</v>
      </c>
      <c r="L96" s="23">
        <v>33853000</v>
      </c>
      <c r="M96" s="23">
        <v>32000000</v>
      </c>
      <c r="N96" s="24">
        <v>0</v>
      </c>
      <c r="O96" s="24">
        <v>0</v>
      </c>
      <c r="P96" s="23">
        <v>32000000</v>
      </c>
      <c r="Q96" s="23">
        <v>14300000</v>
      </c>
      <c r="R96" s="23">
        <v>3880000</v>
      </c>
      <c r="S96" s="23">
        <v>18180000</v>
      </c>
      <c r="T96" s="23">
        <v>14300000</v>
      </c>
      <c r="U96" s="23">
        <v>3880000</v>
      </c>
      <c r="V96" s="23">
        <v>18180000</v>
      </c>
      <c r="W96" s="23">
        <v>1853000</v>
      </c>
      <c r="X96" s="26">
        <f t="shared" si="1"/>
        <v>94.526334445987061</v>
      </c>
    </row>
    <row r="97" spans="1:24" s="41" customFormat="1" ht="16.5" customHeight="1" x14ac:dyDescent="0.25">
      <c r="A97" s="46" t="s">
        <v>218</v>
      </c>
      <c r="B97" s="46" t="s">
        <v>8</v>
      </c>
      <c r="C97" s="46" t="s">
        <v>219</v>
      </c>
      <c r="D97" s="47">
        <v>30100000</v>
      </c>
      <c r="E97" s="48">
        <v>0</v>
      </c>
      <c r="F97" s="48">
        <v>0</v>
      </c>
      <c r="G97" s="48">
        <v>0</v>
      </c>
      <c r="H97" s="47">
        <v>30100000</v>
      </c>
      <c r="I97" s="48">
        <v>0</v>
      </c>
      <c r="J97" s="47">
        <v>30100000</v>
      </c>
      <c r="K97" s="48">
        <v>0</v>
      </c>
      <c r="L97" s="47">
        <v>30100000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7">
        <v>30100000</v>
      </c>
      <c r="X97" s="25">
        <f t="shared" si="1"/>
        <v>0</v>
      </c>
    </row>
    <row r="98" spans="1:24" ht="21" x14ac:dyDescent="0.25">
      <c r="A98" s="22" t="s">
        <v>220</v>
      </c>
      <c r="B98" s="22" t="s">
        <v>40</v>
      </c>
      <c r="C98" s="22" t="s">
        <v>221</v>
      </c>
      <c r="D98" s="23">
        <v>30100000</v>
      </c>
      <c r="E98" s="24">
        <v>0</v>
      </c>
      <c r="F98" s="24">
        <v>0</v>
      </c>
      <c r="G98" s="24">
        <v>0</v>
      </c>
      <c r="H98" s="23">
        <v>30100000</v>
      </c>
      <c r="I98" s="24">
        <v>0</v>
      </c>
      <c r="J98" s="23">
        <v>30100000</v>
      </c>
      <c r="K98" s="24">
        <v>0</v>
      </c>
      <c r="L98" s="23">
        <v>30100000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3">
        <v>30100000</v>
      </c>
      <c r="X98" s="25">
        <f t="shared" si="1"/>
        <v>0</v>
      </c>
    </row>
    <row r="99" spans="1:24" s="41" customFormat="1" ht="16.5" customHeight="1" x14ac:dyDescent="0.25">
      <c r="A99" s="46" t="s">
        <v>222</v>
      </c>
      <c r="B99" s="46" t="s">
        <v>8</v>
      </c>
      <c r="C99" s="46" t="s">
        <v>47</v>
      </c>
      <c r="D99" s="47">
        <v>2116828000</v>
      </c>
      <c r="E99" s="47">
        <v>309778886.25</v>
      </c>
      <c r="F99" s="48">
        <v>0</v>
      </c>
      <c r="G99" s="48">
        <v>0</v>
      </c>
      <c r="H99" s="47">
        <v>2426606886.25</v>
      </c>
      <c r="I99" s="47">
        <v>2133832415</v>
      </c>
      <c r="J99" s="47">
        <v>89051379</v>
      </c>
      <c r="K99" s="48">
        <v>0</v>
      </c>
      <c r="L99" s="47">
        <v>2222883794</v>
      </c>
      <c r="M99" s="47">
        <v>2055979597</v>
      </c>
      <c r="N99" s="47">
        <v>70957029</v>
      </c>
      <c r="O99" s="48">
        <v>0</v>
      </c>
      <c r="P99" s="47">
        <v>2126936626</v>
      </c>
      <c r="Q99" s="47">
        <v>1144101592</v>
      </c>
      <c r="R99" s="47">
        <v>195666260</v>
      </c>
      <c r="S99" s="47">
        <v>1339767852</v>
      </c>
      <c r="T99" s="47">
        <v>1136150231</v>
      </c>
      <c r="U99" s="47">
        <v>203617621</v>
      </c>
      <c r="V99" s="47">
        <v>1339767852</v>
      </c>
      <c r="W99" s="47">
        <v>299670260.25</v>
      </c>
      <c r="X99" s="25">
        <f t="shared" si="1"/>
        <v>87.650646590181708</v>
      </c>
    </row>
    <row r="100" spans="1:24" ht="31.5" x14ac:dyDescent="0.25">
      <c r="A100" s="22" t="s">
        <v>223</v>
      </c>
      <c r="B100" s="22" t="s">
        <v>40</v>
      </c>
      <c r="C100" s="22" t="s">
        <v>48</v>
      </c>
      <c r="D100" s="23">
        <v>89018000</v>
      </c>
      <c r="E100" s="23">
        <v>89585242.109999999</v>
      </c>
      <c r="F100" s="24">
        <v>0</v>
      </c>
      <c r="G100" s="24">
        <v>0</v>
      </c>
      <c r="H100" s="23">
        <v>178603242.11000001</v>
      </c>
      <c r="I100" s="23">
        <v>136728096</v>
      </c>
      <c r="J100" s="23">
        <v>40655613</v>
      </c>
      <c r="K100" s="24">
        <v>0</v>
      </c>
      <c r="L100" s="23">
        <v>177383709</v>
      </c>
      <c r="M100" s="23">
        <v>84660000</v>
      </c>
      <c r="N100" s="23">
        <v>70957029</v>
      </c>
      <c r="O100" s="24">
        <v>0</v>
      </c>
      <c r="P100" s="23">
        <v>155617029</v>
      </c>
      <c r="Q100" s="23">
        <v>49180000</v>
      </c>
      <c r="R100" s="23">
        <v>25189971</v>
      </c>
      <c r="S100" s="23">
        <v>74369971</v>
      </c>
      <c r="T100" s="23">
        <v>49180000</v>
      </c>
      <c r="U100" s="23">
        <v>25189971</v>
      </c>
      <c r="V100" s="23">
        <v>74369971</v>
      </c>
      <c r="W100" s="23">
        <v>22986213.109999999</v>
      </c>
      <c r="X100" s="26">
        <f t="shared" si="1"/>
        <v>87.130013521343002</v>
      </c>
    </row>
    <row r="101" spans="1:24" ht="31.5" x14ac:dyDescent="0.25">
      <c r="A101" s="22" t="s">
        <v>223</v>
      </c>
      <c r="B101" s="22" t="s">
        <v>49</v>
      </c>
      <c r="C101" s="22" t="s">
        <v>48</v>
      </c>
      <c r="D101" s="23">
        <v>521082000</v>
      </c>
      <c r="E101" s="23">
        <v>176505992.13999999</v>
      </c>
      <c r="F101" s="24">
        <v>0</v>
      </c>
      <c r="G101" s="24">
        <v>0</v>
      </c>
      <c r="H101" s="23">
        <v>697587992.13999999</v>
      </c>
      <c r="I101" s="23">
        <v>475903143</v>
      </c>
      <c r="J101" s="23">
        <v>19181290</v>
      </c>
      <c r="K101" s="24">
        <v>0</v>
      </c>
      <c r="L101" s="23">
        <v>495084433</v>
      </c>
      <c r="M101" s="23">
        <v>475903143</v>
      </c>
      <c r="N101" s="24">
        <v>0</v>
      </c>
      <c r="O101" s="24">
        <v>0</v>
      </c>
      <c r="P101" s="23">
        <v>475903143</v>
      </c>
      <c r="Q101" s="23">
        <v>182580858</v>
      </c>
      <c r="R101" s="23">
        <v>48595145</v>
      </c>
      <c r="S101" s="23">
        <v>231176003</v>
      </c>
      <c r="T101" s="23">
        <v>182580858</v>
      </c>
      <c r="U101" s="23">
        <v>48595145</v>
      </c>
      <c r="V101" s="23">
        <v>231176003</v>
      </c>
      <c r="W101" s="23">
        <v>221684849.13999999</v>
      </c>
      <c r="X101" s="26">
        <f t="shared" si="1"/>
        <v>68.221234935547784</v>
      </c>
    </row>
    <row r="102" spans="1:24" ht="31.5" x14ac:dyDescent="0.25">
      <c r="A102" s="22" t="s">
        <v>223</v>
      </c>
      <c r="B102" s="22" t="s">
        <v>14</v>
      </c>
      <c r="C102" s="22" t="s">
        <v>48</v>
      </c>
      <c r="D102" s="23">
        <v>65000000</v>
      </c>
      <c r="E102" s="24">
        <v>0</v>
      </c>
      <c r="F102" s="24">
        <v>0</v>
      </c>
      <c r="G102" s="24">
        <v>0</v>
      </c>
      <c r="H102" s="23">
        <v>65000000</v>
      </c>
      <c r="I102" s="23">
        <v>43974755</v>
      </c>
      <c r="J102" s="23">
        <v>21025245</v>
      </c>
      <c r="K102" s="24">
        <v>0</v>
      </c>
      <c r="L102" s="23">
        <v>65000000</v>
      </c>
      <c r="M102" s="23">
        <v>18190033</v>
      </c>
      <c r="N102" s="24">
        <v>0</v>
      </c>
      <c r="O102" s="24">
        <v>0</v>
      </c>
      <c r="P102" s="23">
        <v>18190033</v>
      </c>
      <c r="Q102" s="23">
        <v>18190033</v>
      </c>
      <c r="R102" s="24">
        <v>0</v>
      </c>
      <c r="S102" s="23">
        <v>18190033</v>
      </c>
      <c r="T102" s="23">
        <v>10238672</v>
      </c>
      <c r="U102" s="23">
        <v>7951361</v>
      </c>
      <c r="V102" s="23">
        <v>18190033</v>
      </c>
      <c r="W102" s="23">
        <v>46809967</v>
      </c>
      <c r="X102" s="26">
        <f t="shared" si="1"/>
        <v>27.984666153846156</v>
      </c>
    </row>
    <row r="103" spans="1:24" ht="31.5" x14ac:dyDescent="0.25">
      <c r="A103" s="22" t="s">
        <v>223</v>
      </c>
      <c r="B103" s="22" t="s">
        <v>43</v>
      </c>
      <c r="C103" s="22" t="s">
        <v>48</v>
      </c>
      <c r="D103" s="23">
        <v>1441728000</v>
      </c>
      <c r="E103" s="23">
        <v>43687652</v>
      </c>
      <c r="F103" s="24">
        <v>0</v>
      </c>
      <c r="G103" s="24">
        <v>0</v>
      </c>
      <c r="H103" s="23">
        <v>1485415652</v>
      </c>
      <c r="I103" s="23">
        <v>1477226421</v>
      </c>
      <c r="J103" s="23">
        <v>8189231</v>
      </c>
      <c r="K103" s="24">
        <v>0</v>
      </c>
      <c r="L103" s="23">
        <v>1485415652</v>
      </c>
      <c r="M103" s="23">
        <v>1477226421</v>
      </c>
      <c r="N103" s="24">
        <v>0</v>
      </c>
      <c r="O103" s="24">
        <v>0</v>
      </c>
      <c r="P103" s="23">
        <v>1477226421</v>
      </c>
      <c r="Q103" s="23">
        <v>894150701</v>
      </c>
      <c r="R103" s="23">
        <v>121881144</v>
      </c>
      <c r="S103" s="23">
        <v>1016031845</v>
      </c>
      <c r="T103" s="23">
        <v>894150701</v>
      </c>
      <c r="U103" s="23">
        <v>121881144</v>
      </c>
      <c r="V103" s="23">
        <v>1016031845</v>
      </c>
      <c r="W103" s="23">
        <v>8189231</v>
      </c>
      <c r="X103" s="26">
        <f t="shared" si="1"/>
        <v>99.448690944586872</v>
      </c>
    </row>
    <row r="104" spans="1:24" s="41" customFormat="1" ht="16.5" customHeight="1" x14ac:dyDescent="0.25">
      <c r="A104" s="46" t="s">
        <v>224</v>
      </c>
      <c r="B104" s="46" t="s">
        <v>8</v>
      </c>
      <c r="C104" s="46" t="s">
        <v>51</v>
      </c>
      <c r="D104" s="47">
        <v>200421000</v>
      </c>
      <c r="E104" s="47">
        <v>26947520</v>
      </c>
      <c r="F104" s="47">
        <v>111333000</v>
      </c>
      <c r="G104" s="47">
        <v>111333000</v>
      </c>
      <c r="H104" s="47">
        <v>227368520</v>
      </c>
      <c r="I104" s="47">
        <v>180233000</v>
      </c>
      <c r="J104" s="48">
        <v>0</v>
      </c>
      <c r="K104" s="48">
        <v>0</v>
      </c>
      <c r="L104" s="47">
        <v>180233000</v>
      </c>
      <c r="M104" s="47">
        <v>180232978</v>
      </c>
      <c r="N104" s="48">
        <v>0</v>
      </c>
      <c r="O104" s="48">
        <v>0</v>
      </c>
      <c r="P104" s="47">
        <v>180232978</v>
      </c>
      <c r="Q104" s="47">
        <v>64300000</v>
      </c>
      <c r="R104" s="48">
        <v>0</v>
      </c>
      <c r="S104" s="47">
        <v>64300000</v>
      </c>
      <c r="T104" s="47">
        <v>64300000</v>
      </c>
      <c r="U104" s="48">
        <v>0</v>
      </c>
      <c r="V104" s="47">
        <v>64300000</v>
      </c>
      <c r="W104" s="47">
        <v>47135542</v>
      </c>
      <c r="X104" s="25">
        <f t="shared" si="1"/>
        <v>79.269099345854912</v>
      </c>
    </row>
    <row r="105" spans="1:24" ht="21" x14ac:dyDescent="0.25">
      <c r="A105" s="22" t="s">
        <v>225</v>
      </c>
      <c r="B105" s="22" t="s">
        <v>43</v>
      </c>
      <c r="C105" s="22" t="s">
        <v>52</v>
      </c>
      <c r="D105" s="23">
        <v>101694000</v>
      </c>
      <c r="E105" s="24">
        <v>0</v>
      </c>
      <c r="F105" s="24">
        <v>0</v>
      </c>
      <c r="G105" s="23">
        <v>85000000</v>
      </c>
      <c r="H105" s="23">
        <v>16694000</v>
      </c>
      <c r="I105" s="23">
        <v>14700000</v>
      </c>
      <c r="J105" s="24">
        <v>0</v>
      </c>
      <c r="K105" s="24">
        <v>0</v>
      </c>
      <c r="L105" s="23">
        <v>14700000</v>
      </c>
      <c r="M105" s="23">
        <v>14700000</v>
      </c>
      <c r="N105" s="24">
        <v>0</v>
      </c>
      <c r="O105" s="24">
        <v>0</v>
      </c>
      <c r="P105" s="23">
        <v>14700000</v>
      </c>
      <c r="Q105" s="23">
        <v>14000000</v>
      </c>
      <c r="R105" s="24">
        <v>0</v>
      </c>
      <c r="S105" s="23">
        <v>14000000</v>
      </c>
      <c r="T105" s="23">
        <v>14000000</v>
      </c>
      <c r="U105" s="24">
        <v>0</v>
      </c>
      <c r="V105" s="23">
        <v>14000000</v>
      </c>
      <c r="W105" s="23">
        <v>1994000</v>
      </c>
      <c r="X105" s="26">
        <f t="shared" si="1"/>
        <v>88.05558883431172</v>
      </c>
    </row>
    <row r="106" spans="1:24" ht="22.5" customHeight="1" x14ac:dyDescent="0.25">
      <c r="A106" s="22" t="s">
        <v>225</v>
      </c>
      <c r="B106" s="22" t="s">
        <v>50</v>
      </c>
      <c r="C106" s="22" t="s">
        <v>52</v>
      </c>
      <c r="D106" s="23">
        <v>32893000</v>
      </c>
      <c r="E106" s="24">
        <v>0</v>
      </c>
      <c r="F106" s="24">
        <v>0</v>
      </c>
      <c r="G106" s="24">
        <v>0</v>
      </c>
      <c r="H106" s="23">
        <v>32893000</v>
      </c>
      <c r="I106" s="23">
        <v>15200000</v>
      </c>
      <c r="J106" s="24">
        <v>0</v>
      </c>
      <c r="K106" s="24">
        <v>0</v>
      </c>
      <c r="L106" s="23">
        <v>15200000</v>
      </c>
      <c r="M106" s="23">
        <v>15200000</v>
      </c>
      <c r="N106" s="24">
        <v>0</v>
      </c>
      <c r="O106" s="24">
        <v>0</v>
      </c>
      <c r="P106" s="23">
        <v>15200000</v>
      </c>
      <c r="Q106" s="23">
        <v>11300000</v>
      </c>
      <c r="R106" s="24">
        <v>0</v>
      </c>
      <c r="S106" s="23">
        <v>11300000</v>
      </c>
      <c r="T106" s="23">
        <v>11300000</v>
      </c>
      <c r="U106" s="24">
        <v>0</v>
      </c>
      <c r="V106" s="23">
        <v>11300000</v>
      </c>
      <c r="W106" s="23">
        <v>17693000</v>
      </c>
      <c r="X106" s="26">
        <f t="shared" si="1"/>
        <v>46.210439911227311</v>
      </c>
    </row>
    <row r="107" spans="1:24" ht="22.5" customHeight="1" x14ac:dyDescent="0.25">
      <c r="A107" s="22" t="s">
        <v>226</v>
      </c>
      <c r="B107" s="22" t="s">
        <v>50</v>
      </c>
      <c r="C107" s="22" t="s">
        <v>53</v>
      </c>
      <c r="D107" s="23">
        <v>5269000</v>
      </c>
      <c r="E107" s="24">
        <v>0</v>
      </c>
      <c r="F107" s="24">
        <v>0</v>
      </c>
      <c r="G107" s="23">
        <v>5269000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6" t="s">
        <v>285</v>
      </c>
    </row>
    <row r="108" spans="1:24" ht="22.5" customHeight="1" x14ac:dyDescent="0.25">
      <c r="A108" s="22" t="s">
        <v>226</v>
      </c>
      <c r="B108" s="22" t="s">
        <v>43</v>
      </c>
      <c r="C108" s="22" t="s">
        <v>53</v>
      </c>
      <c r="D108" s="23">
        <v>21064000</v>
      </c>
      <c r="E108" s="24">
        <v>0</v>
      </c>
      <c r="F108" s="24">
        <v>0</v>
      </c>
      <c r="G108" s="23">
        <v>21064000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6" t="s">
        <v>285</v>
      </c>
    </row>
    <row r="109" spans="1:24" ht="16.5" customHeight="1" x14ac:dyDescent="0.25">
      <c r="A109" s="22" t="s">
        <v>227</v>
      </c>
      <c r="B109" s="22" t="s">
        <v>40</v>
      </c>
      <c r="C109" s="22" t="s">
        <v>228</v>
      </c>
      <c r="D109" s="24">
        <v>0</v>
      </c>
      <c r="E109" s="23">
        <v>26947520</v>
      </c>
      <c r="F109" s="24">
        <v>0</v>
      </c>
      <c r="G109" s="24">
        <v>0</v>
      </c>
      <c r="H109" s="23">
        <v>26947520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3">
        <v>26947520</v>
      </c>
      <c r="X109" s="26">
        <f t="shared" si="1"/>
        <v>0</v>
      </c>
    </row>
    <row r="110" spans="1:24" ht="16.5" customHeight="1" x14ac:dyDescent="0.25">
      <c r="A110" s="22" t="s">
        <v>227</v>
      </c>
      <c r="B110" s="22" t="s">
        <v>50</v>
      </c>
      <c r="C110" s="22" t="s">
        <v>228</v>
      </c>
      <c r="D110" s="23">
        <v>7894000</v>
      </c>
      <c r="E110" s="24">
        <v>0</v>
      </c>
      <c r="F110" s="23">
        <v>5269000</v>
      </c>
      <c r="G110" s="24">
        <v>0</v>
      </c>
      <c r="H110" s="23">
        <v>13163000</v>
      </c>
      <c r="I110" s="23">
        <v>13163000</v>
      </c>
      <c r="J110" s="24">
        <v>0</v>
      </c>
      <c r="K110" s="24">
        <v>0</v>
      </c>
      <c r="L110" s="23">
        <v>13163000</v>
      </c>
      <c r="M110" s="23">
        <v>13162996</v>
      </c>
      <c r="N110" s="24">
        <v>0</v>
      </c>
      <c r="O110" s="24">
        <v>0</v>
      </c>
      <c r="P110" s="23">
        <v>13162996</v>
      </c>
      <c r="Q110" s="23">
        <v>7894000</v>
      </c>
      <c r="R110" s="24">
        <v>0</v>
      </c>
      <c r="S110" s="23">
        <v>7894000</v>
      </c>
      <c r="T110" s="23">
        <v>7894000</v>
      </c>
      <c r="U110" s="24">
        <v>0</v>
      </c>
      <c r="V110" s="23">
        <v>7894000</v>
      </c>
      <c r="W110" s="24">
        <v>4</v>
      </c>
      <c r="X110" s="26">
        <f t="shared" si="1"/>
        <v>99.999969611790632</v>
      </c>
    </row>
    <row r="111" spans="1:24" ht="16.5" customHeight="1" x14ac:dyDescent="0.25">
      <c r="A111" s="22" t="s">
        <v>227</v>
      </c>
      <c r="B111" s="22" t="s">
        <v>43</v>
      </c>
      <c r="C111" s="22" t="s">
        <v>228</v>
      </c>
      <c r="D111" s="23">
        <v>31607000</v>
      </c>
      <c r="E111" s="24">
        <v>0</v>
      </c>
      <c r="F111" s="23">
        <v>106064000</v>
      </c>
      <c r="G111" s="24">
        <v>0</v>
      </c>
      <c r="H111" s="23">
        <v>137671000</v>
      </c>
      <c r="I111" s="23">
        <v>137170000</v>
      </c>
      <c r="J111" s="24">
        <v>0</v>
      </c>
      <c r="K111" s="24">
        <v>0</v>
      </c>
      <c r="L111" s="23">
        <v>137170000</v>
      </c>
      <c r="M111" s="23">
        <v>137169982</v>
      </c>
      <c r="N111" s="24">
        <v>0</v>
      </c>
      <c r="O111" s="24">
        <v>0</v>
      </c>
      <c r="P111" s="23">
        <v>137169982</v>
      </c>
      <c r="Q111" s="23">
        <v>31106000</v>
      </c>
      <c r="R111" s="24">
        <v>0</v>
      </c>
      <c r="S111" s="23">
        <v>31106000</v>
      </c>
      <c r="T111" s="23">
        <v>31106000</v>
      </c>
      <c r="U111" s="24">
        <v>0</v>
      </c>
      <c r="V111" s="23">
        <v>31106000</v>
      </c>
      <c r="W111" s="23">
        <v>501018</v>
      </c>
      <c r="X111" s="26">
        <f t="shared" si="1"/>
        <v>99.63607586201887</v>
      </c>
    </row>
    <row r="112" spans="1:24" s="41" customFormat="1" ht="21" x14ac:dyDescent="0.25">
      <c r="A112" s="46" t="s">
        <v>229</v>
      </c>
      <c r="B112" s="46" t="s">
        <v>8</v>
      </c>
      <c r="C112" s="46" t="s">
        <v>54</v>
      </c>
      <c r="D112" s="47">
        <v>125000000</v>
      </c>
      <c r="E112" s="48">
        <v>0</v>
      </c>
      <c r="F112" s="48">
        <v>0</v>
      </c>
      <c r="G112" s="48">
        <v>0</v>
      </c>
      <c r="H112" s="47">
        <v>125000000</v>
      </c>
      <c r="I112" s="47">
        <v>80000000</v>
      </c>
      <c r="J112" s="48">
        <v>0</v>
      </c>
      <c r="K112" s="48">
        <v>0</v>
      </c>
      <c r="L112" s="47">
        <v>80000000</v>
      </c>
      <c r="M112" s="47">
        <v>78042219</v>
      </c>
      <c r="N112" s="48">
        <v>0</v>
      </c>
      <c r="O112" s="48">
        <v>0</v>
      </c>
      <c r="P112" s="47">
        <v>78042219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7">
        <v>46957781</v>
      </c>
      <c r="X112" s="25">
        <f t="shared" si="1"/>
        <v>62.433775199999999</v>
      </c>
    </row>
    <row r="113" spans="1:24" s="41" customFormat="1" ht="16.5" customHeight="1" x14ac:dyDescent="0.25">
      <c r="A113" s="46" t="s">
        <v>230</v>
      </c>
      <c r="B113" s="46" t="s">
        <v>8</v>
      </c>
      <c r="C113" s="46" t="s">
        <v>55</v>
      </c>
      <c r="D113" s="47">
        <v>75000000</v>
      </c>
      <c r="E113" s="48">
        <v>0</v>
      </c>
      <c r="F113" s="48">
        <v>0</v>
      </c>
      <c r="G113" s="48">
        <v>0</v>
      </c>
      <c r="H113" s="47">
        <v>75000000</v>
      </c>
      <c r="I113" s="47">
        <v>40000000</v>
      </c>
      <c r="J113" s="48">
        <v>0</v>
      </c>
      <c r="K113" s="48">
        <v>0</v>
      </c>
      <c r="L113" s="47">
        <v>40000000</v>
      </c>
      <c r="M113" s="47">
        <v>38494032</v>
      </c>
      <c r="N113" s="48">
        <v>0</v>
      </c>
      <c r="O113" s="48">
        <v>0</v>
      </c>
      <c r="P113" s="47">
        <v>38494032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7">
        <v>36505968</v>
      </c>
      <c r="X113" s="25">
        <f t="shared" si="1"/>
        <v>51.325375999999999</v>
      </c>
    </row>
    <row r="114" spans="1:24" ht="16.5" customHeight="1" x14ac:dyDescent="0.25">
      <c r="A114" s="22" t="s">
        <v>231</v>
      </c>
      <c r="B114" s="22" t="s">
        <v>40</v>
      </c>
      <c r="C114" s="22" t="s">
        <v>56</v>
      </c>
      <c r="D114" s="23">
        <v>75000000</v>
      </c>
      <c r="E114" s="24">
        <v>0</v>
      </c>
      <c r="F114" s="24">
        <v>0</v>
      </c>
      <c r="G114" s="24">
        <v>0</v>
      </c>
      <c r="H114" s="23">
        <v>75000000</v>
      </c>
      <c r="I114" s="23">
        <v>40000000</v>
      </c>
      <c r="J114" s="24">
        <v>0</v>
      </c>
      <c r="K114" s="24">
        <v>0</v>
      </c>
      <c r="L114" s="23">
        <v>40000000</v>
      </c>
      <c r="M114" s="23">
        <v>38494032</v>
      </c>
      <c r="N114" s="24">
        <v>0</v>
      </c>
      <c r="O114" s="24">
        <v>0</v>
      </c>
      <c r="P114" s="23">
        <v>38494032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3">
        <v>36505968</v>
      </c>
      <c r="X114" s="26">
        <f t="shared" si="1"/>
        <v>51.325375999999999</v>
      </c>
    </row>
    <row r="115" spans="1:24" s="41" customFormat="1" ht="16.5" customHeight="1" x14ac:dyDescent="0.25">
      <c r="A115" s="46" t="s">
        <v>232</v>
      </c>
      <c r="B115" s="46" t="s">
        <v>8</v>
      </c>
      <c r="C115" s="46" t="s">
        <v>57</v>
      </c>
      <c r="D115" s="47">
        <v>20000000</v>
      </c>
      <c r="E115" s="48">
        <v>0</v>
      </c>
      <c r="F115" s="48">
        <v>0</v>
      </c>
      <c r="G115" s="48">
        <v>0</v>
      </c>
      <c r="H115" s="47">
        <v>20000000</v>
      </c>
      <c r="I115" s="47">
        <v>10000000</v>
      </c>
      <c r="J115" s="48">
        <v>0</v>
      </c>
      <c r="K115" s="48">
        <v>0</v>
      </c>
      <c r="L115" s="47">
        <v>10000000</v>
      </c>
      <c r="M115" s="47">
        <v>9623508</v>
      </c>
      <c r="N115" s="48">
        <v>0</v>
      </c>
      <c r="O115" s="48">
        <v>0</v>
      </c>
      <c r="P115" s="47">
        <v>9623508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7">
        <v>10376492</v>
      </c>
      <c r="X115" s="25">
        <f t="shared" si="1"/>
        <v>48.117539999999998</v>
      </c>
    </row>
    <row r="116" spans="1:24" ht="16.5" customHeight="1" x14ac:dyDescent="0.25">
      <c r="A116" s="22" t="s">
        <v>233</v>
      </c>
      <c r="B116" s="22" t="s">
        <v>40</v>
      </c>
      <c r="C116" s="22" t="s">
        <v>58</v>
      </c>
      <c r="D116" s="23">
        <v>20000000</v>
      </c>
      <c r="E116" s="24">
        <v>0</v>
      </c>
      <c r="F116" s="24">
        <v>0</v>
      </c>
      <c r="G116" s="24">
        <v>0</v>
      </c>
      <c r="H116" s="23">
        <v>20000000</v>
      </c>
      <c r="I116" s="23">
        <v>10000000</v>
      </c>
      <c r="J116" s="24">
        <v>0</v>
      </c>
      <c r="K116" s="24">
        <v>0</v>
      </c>
      <c r="L116" s="23">
        <v>10000000</v>
      </c>
      <c r="M116" s="23">
        <v>9623508</v>
      </c>
      <c r="N116" s="24">
        <v>0</v>
      </c>
      <c r="O116" s="24">
        <v>0</v>
      </c>
      <c r="P116" s="23">
        <v>9623508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3">
        <v>10376492</v>
      </c>
      <c r="X116" s="26">
        <f t="shared" si="1"/>
        <v>48.117539999999998</v>
      </c>
    </row>
    <row r="117" spans="1:24" s="41" customFormat="1" ht="16.5" customHeight="1" x14ac:dyDescent="0.25">
      <c r="A117" s="46" t="s">
        <v>234</v>
      </c>
      <c r="B117" s="46" t="s">
        <v>8</v>
      </c>
      <c r="C117" s="46" t="s">
        <v>59</v>
      </c>
      <c r="D117" s="47">
        <v>30000000</v>
      </c>
      <c r="E117" s="48">
        <v>0</v>
      </c>
      <c r="F117" s="48">
        <v>0</v>
      </c>
      <c r="G117" s="48">
        <v>0</v>
      </c>
      <c r="H117" s="47">
        <v>30000000</v>
      </c>
      <c r="I117" s="47">
        <v>30000000</v>
      </c>
      <c r="J117" s="48">
        <v>0</v>
      </c>
      <c r="K117" s="48">
        <v>0</v>
      </c>
      <c r="L117" s="47">
        <v>30000000</v>
      </c>
      <c r="M117" s="47">
        <v>29924679</v>
      </c>
      <c r="N117" s="48">
        <v>0</v>
      </c>
      <c r="O117" s="48">
        <v>0</v>
      </c>
      <c r="P117" s="47">
        <v>29924679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7">
        <v>75321</v>
      </c>
      <c r="X117" s="25">
        <f t="shared" si="1"/>
        <v>99.748930000000001</v>
      </c>
    </row>
    <row r="118" spans="1:24" ht="16.5" customHeight="1" x14ac:dyDescent="0.25">
      <c r="A118" s="22" t="s">
        <v>235</v>
      </c>
      <c r="B118" s="22" t="s">
        <v>40</v>
      </c>
      <c r="C118" s="22" t="s">
        <v>60</v>
      </c>
      <c r="D118" s="23">
        <v>30000000</v>
      </c>
      <c r="E118" s="24">
        <v>0</v>
      </c>
      <c r="F118" s="24">
        <v>0</v>
      </c>
      <c r="G118" s="24">
        <v>0</v>
      </c>
      <c r="H118" s="23">
        <v>30000000</v>
      </c>
      <c r="I118" s="23">
        <v>30000000</v>
      </c>
      <c r="J118" s="24">
        <v>0</v>
      </c>
      <c r="K118" s="24">
        <v>0</v>
      </c>
      <c r="L118" s="23">
        <v>30000000</v>
      </c>
      <c r="M118" s="23">
        <v>29924679</v>
      </c>
      <c r="N118" s="24">
        <v>0</v>
      </c>
      <c r="O118" s="24">
        <v>0</v>
      </c>
      <c r="P118" s="23">
        <v>29924679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3">
        <v>75321</v>
      </c>
      <c r="X118" s="26">
        <f t="shared" si="1"/>
        <v>99.748930000000001</v>
      </c>
    </row>
    <row r="119" spans="1:24" s="41" customFormat="1" ht="16.5" customHeight="1" x14ac:dyDescent="0.25">
      <c r="A119" s="46" t="s">
        <v>236</v>
      </c>
      <c r="B119" s="46" t="s">
        <v>8</v>
      </c>
      <c r="C119" s="46" t="s">
        <v>61</v>
      </c>
      <c r="D119" s="47">
        <v>526759980</v>
      </c>
      <c r="E119" s="47">
        <v>137000000</v>
      </c>
      <c r="F119" s="48">
        <v>0</v>
      </c>
      <c r="G119" s="48">
        <v>0</v>
      </c>
      <c r="H119" s="47">
        <v>663759980</v>
      </c>
      <c r="I119" s="47">
        <v>626535980</v>
      </c>
      <c r="J119" s="48">
        <v>0</v>
      </c>
      <c r="K119" s="48">
        <v>0</v>
      </c>
      <c r="L119" s="47">
        <v>626535980</v>
      </c>
      <c r="M119" s="47">
        <v>589346823</v>
      </c>
      <c r="N119" s="48">
        <v>0</v>
      </c>
      <c r="O119" s="48">
        <v>0</v>
      </c>
      <c r="P119" s="47">
        <v>589346823</v>
      </c>
      <c r="Q119" s="47">
        <v>314780176</v>
      </c>
      <c r="R119" s="47">
        <v>35300000</v>
      </c>
      <c r="S119" s="47">
        <v>350080176</v>
      </c>
      <c r="T119" s="47">
        <v>306299312</v>
      </c>
      <c r="U119" s="47">
        <v>43780864</v>
      </c>
      <c r="V119" s="47">
        <v>350080176</v>
      </c>
      <c r="W119" s="47">
        <v>74413157</v>
      </c>
      <c r="X119" s="25">
        <f t="shared" si="1"/>
        <v>88.789146793694911</v>
      </c>
    </row>
    <row r="120" spans="1:24" s="41" customFormat="1" ht="16.5" customHeight="1" x14ac:dyDescent="0.25">
      <c r="A120" s="46" t="s">
        <v>237</v>
      </c>
      <c r="B120" s="46" t="s">
        <v>8</v>
      </c>
      <c r="C120" s="46" t="s">
        <v>62</v>
      </c>
      <c r="D120" s="47">
        <v>526759980</v>
      </c>
      <c r="E120" s="47">
        <v>137000000</v>
      </c>
      <c r="F120" s="48">
        <v>0</v>
      </c>
      <c r="G120" s="48">
        <v>0</v>
      </c>
      <c r="H120" s="47">
        <v>663759980</v>
      </c>
      <c r="I120" s="47">
        <v>626535980</v>
      </c>
      <c r="J120" s="48">
        <v>0</v>
      </c>
      <c r="K120" s="48">
        <v>0</v>
      </c>
      <c r="L120" s="47">
        <v>626535980</v>
      </c>
      <c r="M120" s="47">
        <v>589346823</v>
      </c>
      <c r="N120" s="48">
        <v>0</v>
      </c>
      <c r="O120" s="48">
        <v>0</v>
      </c>
      <c r="P120" s="47">
        <v>589346823</v>
      </c>
      <c r="Q120" s="47">
        <v>314780176</v>
      </c>
      <c r="R120" s="47">
        <v>35300000</v>
      </c>
      <c r="S120" s="47">
        <v>350080176</v>
      </c>
      <c r="T120" s="47">
        <v>306299312</v>
      </c>
      <c r="U120" s="47">
        <v>43780864</v>
      </c>
      <c r="V120" s="47">
        <v>350080176</v>
      </c>
      <c r="W120" s="47">
        <v>74413157</v>
      </c>
      <c r="X120" s="25">
        <f t="shared" si="1"/>
        <v>88.789146793694911</v>
      </c>
    </row>
    <row r="121" spans="1:24" ht="21" x14ac:dyDescent="0.25">
      <c r="A121" s="22" t="s">
        <v>238</v>
      </c>
      <c r="B121" s="22" t="s">
        <v>50</v>
      </c>
      <c r="C121" s="22" t="s">
        <v>239</v>
      </c>
      <c r="D121" s="23">
        <v>117938000</v>
      </c>
      <c r="E121" s="24">
        <v>0</v>
      </c>
      <c r="F121" s="24">
        <v>0</v>
      </c>
      <c r="G121" s="24">
        <v>0</v>
      </c>
      <c r="H121" s="23">
        <v>117938000</v>
      </c>
      <c r="I121" s="23">
        <v>117938000</v>
      </c>
      <c r="J121" s="24">
        <v>0</v>
      </c>
      <c r="K121" s="24">
        <v>0</v>
      </c>
      <c r="L121" s="23">
        <v>117938000</v>
      </c>
      <c r="M121" s="23">
        <v>117938000</v>
      </c>
      <c r="N121" s="24">
        <v>0</v>
      </c>
      <c r="O121" s="24">
        <v>0</v>
      </c>
      <c r="P121" s="23">
        <v>117938000</v>
      </c>
      <c r="Q121" s="23">
        <v>62100000</v>
      </c>
      <c r="R121" s="23">
        <v>12000000</v>
      </c>
      <c r="S121" s="23">
        <v>74100000</v>
      </c>
      <c r="T121" s="23">
        <v>62100000</v>
      </c>
      <c r="U121" s="23">
        <v>12000000</v>
      </c>
      <c r="V121" s="23">
        <v>74100000</v>
      </c>
      <c r="W121" s="24">
        <v>0</v>
      </c>
      <c r="X121" s="26">
        <f t="shared" si="1"/>
        <v>100</v>
      </c>
    </row>
    <row r="122" spans="1:24" ht="21" x14ac:dyDescent="0.25">
      <c r="A122" s="22" t="s">
        <v>238</v>
      </c>
      <c r="B122" s="22" t="s">
        <v>43</v>
      </c>
      <c r="C122" s="22" t="s">
        <v>239</v>
      </c>
      <c r="D122" s="23">
        <v>8277000</v>
      </c>
      <c r="E122" s="24">
        <v>0</v>
      </c>
      <c r="F122" s="24">
        <v>0</v>
      </c>
      <c r="G122" s="24">
        <v>0</v>
      </c>
      <c r="H122" s="23">
        <v>8277000</v>
      </c>
      <c r="I122" s="23">
        <v>8277000</v>
      </c>
      <c r="J122" s="24">
        <v>0</v>
      </c>
      <c r="K122" s="24">
        <v>0</v>
      </c>
      <c r="L122" s="23">
        <v>8277000</v>
      </c>
      <c r="M122" s="23">
        <v>8277000</v>
      </c>
      <c r="N122" s="24">
        <v>0</v>
      </c>
      <c r="O122" s="24">
        <v>0</v>
      </c>
      <c r="P122" s="23">
        <v>8277000</v>
      </c>
      <c r="Q122" s="23">
        <v>6215000</v>
      </c>
      <c r="R122" s="24">
        <v>0</v>
      </c>
      <c r="S122" s="23">
        <v>6215000</v>
      </c>
      <c r="T122" s="23">
        <v>6215000</v>
      </c>
      <c r="U122" s="24">
        <v>0</v>
      </c>
      <c r="V122" s="23">
        <v>6215000</v>
      </c>
      <c r="W122" s="24">
        <v>0</v>
      </c>
      <c r="X122" s="26">
        <f t="shared" si="1"/>
        <v>100</v>
      </c>
    </row>
    <row r="123" spans="1:24" ht="16.5" customHeight="1" x14ac:dyDescent="0.25">
      <c r="A123" s="22" t="s">
        <v>240</v>
      </c>
      <c r="B123" s="22" t="s">
        <v>50</v>
      </c>
      <c r="C123" s="22" t="s">
        <v>63</v>
      </c>
      <c r="D123" s="23">
        <v>36036000</v>
      </c>
      <c r="E123" s="24">
        <v>0</v>
      </c>
      <c r="F123" s="24">
        <v>0</v>
      </c>
      <c r="G123" s="24">
        <v>0</v>
      </c>
      <c r="H123" s="23">
        <v>36036000</v>
      </c>
      <c r="I123" s="23">
        <v>36036000</v>
      </c>
      <c r="J123" s="24">
        <v>0</v>
      </c>
      <c r="K123" s="24">
        <v>0</v>
      </c>
      <c r="L123" s="23">
        <v>36036000</v>
      </c>
      <c r="M123" s="23">
        <v>36035987</v>
      </c>
      <c r="N123" s="24">
        <v>0</v>
      </c>
      <c r="O123" s="24">
        <v>0</v>
      </c>
      <c r="P123" s="23">
        <v>36035987</v>
      </c>
      <c r="Q123" s="23">
        <v>20036000</v>
      </c>
      <c r="R123" s="24">
        <v>0</v>
      </c>
      <c r="S123" s="23">
        <v>20036000</v>
      </c>
      <c r="T123" s="23">
        <v>20036000</v>
      </c>
      <c r="U123" s="24">
        <v>0</v>
      </c>
      <c r="V123" s="23">
        <v>20036000</v>
      </c>
      <c r="W123" s="24">
        <v>13</v>
      </c>
      <c r="X123" s="26">
        <f t="shared" si="1"/>
        <v>99.999963924963936</v>
      </c>
    </row>
    <row r="124" spans="1:24" ht="16.5" customHeight="1" x14ac:dyDescent="0.25">
      <c r="A124" s="22" t="s">
        <v>240</v>
      </c>
      <c r="B124" s="22" t="s">
        <v>43</v>
      </c>
      <c r="C124" s="22" t="s">
        <v>63</v>
      </c>
      <c r="D124" s="23">
        <v>30030000</v>
      </c>
      <c r="E124" s="24">
        <v>0</v>
      </c>
      <c r="F124" s="24">
        <v>0</v>
      </c>
      <c r="G124" s="24">
        <v>0</v>
      </c>
      <c r="H124" s="23">
        <v>30030000</v>
      </c>
      <c r="I124" s="23">
        <v>30030000</v>
      </c>
      <c r="J124" s="24">
        <v>0</v>
      </c>
      <c r="K124" s="24">
        <v>0</v>
      </c>
      <c r="L124" s="23">
        <v>30030000</v>
      </c>
      <c r="M124" s="23">
        <v>30030000</v>
      </c>
      <c r="N124" s="24">
        <v>0</v>
      </c>
      <c r="O124" s="24">
        <v>0</v>
      </c>
      <c r="P124" s="23">
        <v>30030000</v>
      </c>
      <c r="Q124" s="23">
        <v>30030000</v>
      </c>
      <c r="R124" s="24">
        <v>0</v>
      </c>
      <c r="S124" s="23">
        <v>30030000</v>
      </c>
      <c r="T124" s="23">
        <v>30030000</v>
      </c>
      <c r="U124" s="24">
        <v>0</v>
      </c>
      <c r="V124" s="23">
        <v>30030000</v>
      </c>
      <c r="W124" s="24">
        <v>0</v>
      </c>
      <c r="X124" s="26">
        <f t="shared" si="1"/>
        <v>100</v>
      </c>
    </row>
    <row r="125" spans="1:24" ht="21" x14ac:dyDescent="0.25">
      <c r="A125" s="22" t="s">
        <v>241</v>
      </c>
      <c r="B125" s="22" t="s">
        <v>50</v>
      </c>
      <c r="C125" s="22" t="s">
        <v>64</v>
      </c>
      <c r="D125" s="23">
        <v>135622000</v>
      </c>
      <c r="E125" s="24">
        <v>0</v>
      </c>
      <c r="F125" s="24">
        <v>0</v>
      </c>
      <c r="G125" s="24">
        <v>0</v>
      </c>
      <c r="H125" s="23">
        <v>135622000</v>
      </c>
      <c r="I125" s="23">
        <v>135622000</v>
      </c>
      <c r="J125" s="24">
        <v>0</v>
      </c>
      <c r="K125" s="24">
        <v>0</v>
      </c>
      <c r="L125" s="23">
        <v>135622000</v>
      </c>
      <c r="M125" s="23">
        <v>135622000</v>
      </c>
      <c r="N125" s="24">
        <v>0</v>
      </c>
      <c r="O125" s="24">
        <v>0</v>
      </c>
      <c r="P125" s="23">
        <v>135622000</v>
      </c>
      <c r="Q125" s="23">
        <v>77683332</v>
      </c>
      <c r="R125" s="23">
        <v>14100000</v>
      </c>
      <c r="S125" s="23">
        <v>91783332</v>
      </c>
      <c r="T125" s="23">
        <v>77683332</v>
      </c>
      <c r="U125" s="23">
        <v>14100000</v>
      </c>
      <c r="V125" s="23">
        <v>91783332</v>
      </c>
      <c r="W125" s="24">
        <v>0</v>
      </c>
      <c r="X125" s="26">
        <f t="shared" si="1"/>
        <v>100</v>
      </c>
    </row>
    <row r="126" spans="1:24" ht="21" x14ac:dyDescent="0.25">
      <c r="A126" s="22" t="s">
        <v>241</v>
      </c>
      <c r="B126" s="22" t="s">
        <v>43</v>
      </c>
      <c r="C126" s="22" t="s">
        <v>64</v>
      </c>
      <c r="D126" s="24">
        <v>0</v>
      </c>
      <c r="E126" s="23">
        <v>37000000</v>
      </c>
      <c r="F126" s="24">
        <v>0</v>
      </c>
      <c r="G126" s="24">
        <v>0</v>
      </c>
      <c r="H126" s="23">
        <v>37000000</v>
      </c>
      <c r="I126" s="23">
        <v>37000000</v>
      </c>
      <c r="J126" s="24">
        <v>0</v>
      </c>
      <c r="K126" s="24">
        <v>0</v>
      </c>
      <c r="L126" s="23">
        <v>37000000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3">
        <v>37000000</v>
      </c>
      <c r="X126" s="26">
        <f t="shared" si="1"/>
        <v>0</v>
      </c>
    </row>
    <row r="127" spans="1:24" x14ac:dyDescent="0.25">
      <c r="A127" s="22" t="s">
        <v>242</v>
      </c>
      <c r="B127" s="22" t="s">
        <v>50</v>
      </c>
      <c r="C127" s="22" t="s">
        <v>65</v>
      </c>
      <c r="D127" s="23">
        <v>134870000</v>
      </c>
      <c r="E127" s="24">
        <v>0</v>
      </c>
      <c r="F127" s="24">
        <v>0</v>
      </c>
      <c r="G127" s="24">
        <v>0</v>
      </c>
      <c r="H127" s="23">
        <v>134870000</v>
      </c>
      <c r="I127" s="23">
        <v>97646000</v>
      </c>
      <c r="J127" s="24">
        <v>0</v>
      </c>
      <c r="K127" s="24">
        <v>0</v>
      </c>
      <c r="L127" s="23">
        <v>97646000</v>
      </c>
      <c r="M127" s="23">
        <v>97456856</v>
      </c>
      <c r="N127" s="24">
        <v>0</v>
      </c>
      <c r="O127" s="24">
        <v>0</v>
      </c>
      <c r="P127" s="23">
        <v>97456856</v>
      </c>
      <c r="Q127" s="23">
        <v>48965864</v>
      </c>
      <c r="R127" s="23">
        <v>5600000</v>
      </c>
      <c r="S127" s="23">
        <v>54565864</v>
      </c>
      <c r="T127" s="23">
        <v>40485000</v>
      </c>
      <c r="U127" s="23">
        <v>14080864</v>
      </c>
      <c r="V127" s="23">
        <v>54565864</v>
      </c>
      <c r="W127" s="23">
        <v>37413144</v>
      </c>
      <c r="X127" s="26">
        <f t="shared" si="1"/>
        <v>72.259847260324761</v>
      </c>
    </row>
    <row r="128" spans="1:24" ht="16.5" customHeight="1" x14ac:dyDescent="0.25">
      <c r="A128" s="22" t="s">
        <v>242</v>
      </c>
      <c r="B128" s="22" t="s">
        <v>43</v>
      </c>
      <c r="C128" s="22" t="s">
        <v>65</v>
      </c>
      <c r="D128" s="23">
        <v>45837000</v>
      </c>
      <c r="E128" s="24">
        <v>0</v>
      </c>
      <c r="F128" s="24">
        <v>0</v>
      </c>
      <c r="G128" s="24">
        <v>0</v>
      </c>
      <c r="H128" s="23">
        <v>45837000</v>
      </c>
      <c r="I128" s="23">
        <v>45837000</v>
      </c>
      <c r="J128" s="24">
        <v>0</v>
      </c>
      <c r="K128" s="24">
        <v>0</v>
      </c>
      <c r="L128" s="23">
        <v>45837000</v>
      </c>
      <c r="M128" s="23">
        <v>45837000</v>
      </c>
      <c r="N128" s="24">
        <v>0</v>
      </c>
      <c r="O128" s="24">
        <v>0</v>
      </c>
      <c r="P128" s="23">
        <v>45837000</v>
      </c>
      <c r="Q128" s="23">
        <v>21600000</v>
      </c>
      <c r="R128" s="23">
        <v>3600000</v>
      </c>
      <c r="S128" s="23">
        <v>25200000</v>
      </c>
      <c r="T128" s="23">
        <v>21600000</v>
      </c>
      <c r="U128" s="23">
        <v>3600000</v>
      </c>
      <c r="V128" s="23">
        <v>25200000</v>
      </c>
      <c r="W128" s="24">
        <v>0</v>
      </c>
      <c r="X128" s="26">
        <f t="shared" si="1"/>
        <v>100</v>
      </c>
    </row>
    <row r="129" spans="1:24" ht="16.5" customHeight="1" x14ac:dyDescent="0.25">
      <c r="A129" s="22" t="s">
        <v>243</v>
      </c>
      <c r="B129" s="22" t="s">
        <v>40</v>
      </c>
      <c r="C129" s="22" t="s">
        <v>66</v>
      </c>
      <c r="D129" s="23">
        <v>18149980</v>
      </c>
      <c r="E129" s="23">
        <v>100000000</v>
      </c>
      <c r="F129" s="24">
        <v>0</v>
      </c>
      <c r="G129" s="24">
        <v>0</v>
      </c>
      <c r="H129" s="23">
        <v>118149980</v>
      </c>
      <c r="I129" s="23">
        <v>118149980</v>
      </c>
      <c r="J129" s="24">
        <v>0</v>
      </c>
      <c r="K129" s="24">
        <v>0</v>
      </c>
      <c r="L129" s="23">
        <v>118149980</v>
      </c>
      <c r="M129" s="23">
        <v>118149980</v>
      </c>
      <c r="N129" s="24">
        <v>0</v>
      </c>
      <c r="O129" s="24">
        <v>0</v>
      </c>
      <c r="P129" s="23">
        <v>118149980</v>
      </c>
      <c r="Q129" s="23">
        <v>48149980</v>
      </c>
      <c r="R129" s="24">
        <v>0</v>
      </c>
      <c r="S129" s="23">
        <v>48149980</v>
      </c>
      <c r="T129" s="23">
        <v>48149980</v>
      </c>
      <c r="U129" s="24">
        <v>0</v>
      </c>
      <c r="V129" s="23">
        <v>48149980</v>
      </c>
      <c r="W129" s="24">
        <v>0</v>
      </c>
      <c r="X129" s="26">
        <f t="shared" si="1"/>
        <v>100</v>
      </c>
    </row>
    <row r="130" spans="1:24" s="41" customFormat="1" ht="16.5" customHeight="1" x14ac:dyDescent="0.25">
      <c r="A130" s="46" t="s">
        <v>244</v>
      </c>
      <c r="B130" s="46" t="s">
        <v>8</v>
      </c>
      <c r="C130" s="46" t="s">
        <v>245</v>
      </c>
      <c r="D130" s="47">
        <v>735000000</v>
      </c>
      <c r="E130" s="47">
        <v>42735170.399999999</v>
      </c>
      <c r="F130" s="48">
        <v>0</v>
      </c>
      <c r="G130" s="48">
        <v>0</v>
      </c>
      <c r="H130" s="47">
        <v>777735170.39999998</v>
      </c>
      <c r="I130" s="47">
        <v>500482000</v>
      </c>
      <c r="J130" s="47">
        <v>168749398</v>
      </c>
      <c r="K130" s="47">
        <v>6000000</v>
      </c>
      <c r="L130" s="47">
        <v>663231398</v>
      </c>
      <c r="M130" s="47">
        <v>487822677</v>
      </c>
      <c r="N130" s="48">
        <v>0</v>
      </c>
      <c r="O130" s="48">
        <v>0</v>
      </c>
      <c r="P130" s="47">
        <v>487822677</v>
      </c>
      <c r="Q130" s="47">
        <v>232450000</v>
      </c>
      <c r="R130" s="47">
        <v>41700000</v>
      </c>
      <c r="S130" s="47">
        <v>274150000</v>
      </c>
      <c r="T130" s="47">
        <v>232450000</v>
      </c>
      <c r="U130" s="47">
        <v>41700000</v>
      </c>
      <c r="V130" s="47">
        <v>274150000</v>
      </c>
      <c r="W130" s="47">
        <v>289912493.39999998</v>
      </c>
      <c r="X130" s="25">
        <f t="shared" si="1"/>
        <v>62.723494521805677</v>
      </c>
    </row>
    <row r="131" spans="1:24" ht="16.5" customHeight="1" x14ac:dyDescent="0.25">
      <c r="A131" s="22" t="s">
        <v>246</v>
      </c>
      <c r="B131" s="22" t="s">
        <v>43</v>
      </c>
      <c r="C131" s="22" t="s">
        <v>247</v>
      </c>
      <c r="D131" s="23">
        <v>200000000</v>
      </c>
      <c r="E131" s="24">
        <v>0</v>
      </c>
      <c r="F131" s="24">
        <v>0</v>
      </c>
      <c r="G131" s="24">
        <v>0</v>
      </c>
      <c r="H131" s="23">
        <v>200000000</v>
      </c>
      <c r="I131" s="23">
        <v>140002000</v>
      </c>
      <c r="J131" s="23">
        <v>57243600</v>
      </c>
      <c r="K131" s="24">
        <v>0</v>
      </c>
      <c r="L131" s="23">
        <v>197245600</v>
      </c>
      <c r="M131" s="23">
        <v>138301987</v>
      </c>
      <c r="N131" s="24">
        <v>0</v>
      </c>
      <c r="O131" s="24">
        <v>0</v>
      </c>
      <c r="P131" s="23">
        <v>138301987</v>
      </c>
      <c r="Q131" s="23">
        <v>67400000</v>
      </c>
      <c r="R131" s="23">
        <v>11700000</v>
      </c>
      <c r="S131" s="23">
        <v>79100000</v>
      </c>
      <c r="T131" s="23">
        <v>67400000</v>
      </c>
      <c r="U131" s="23">
        <v>11700000</v>
      </c>
      <c r="V131" s="23">
        <v>79100000</v>
      </c>
      <c r="W131" s="23">
        <v>61698013</v>
      </c>
      <c r="X131" s="26">
        <f t="shared" si="1"/>
        <v>69.150993499999998</v>
      </c>
    </row>
    <row r="132" spans="1:24" ht="16.5" customHeight="1" x14ac:dyDescent="0.25">
      <c r="A132" s="22" t="s">
        <v>248</v>
      </c>
      <c r="B132" s="22" t="s">
        <v>43</v>
      </c>
      <c r="C132" s="22" t="s">
        <v>249</v>
      </c>
      <c r="D132" s="23">
        <v>250000000</v>
      </c>
      <c r="E132" s="24">
        <v>0</v>
      </c>
      <c r="F132" s="24">
        <v>0</v>
      </c>
      <c r="G132" s="24">
        <v>0</v>
      </c>
      <c r="H132" s="23">
        <v>250000000</v>
      </c>
      <c r="I132" s="23">
        <v>190000000</v>
      </c>
      <c r="J132" s="23">
        <v>52165798</v>
      </c>
      <c r="K132" s="24">
        <v>0</v>
      </c>
      <c r="L132" s="23">
        <v>242165798</v>
      </c>
      <c r="M132" s="23">
        <v>186000000</v>
      </c>
      <c r="N132" s="24">
        <v>0</v>
      </c>
      <c r="O132" s="24">
        <v>0</v>
      </c>
      <c r="P132" s="23">
        <v>186000000</v>
      </c>
      <c r="Q132" s="23">
        <v>101000000</v>
      </c>
      <c r="R132" s="23">
        <v>18000000</v>
      </c>
      <c r="S132" s="23">
        <v>119000000</v>
      </c>
      <c r="T132" s="23">
        <v>101000000</v>
      </c>
      <c r="U132" s="23">
        <v>18000000</v>
      </c>
      <c r="V132" s="23">
        <v>119000000</v>
      </c>
      <c r="W132" s="23">
        <v>64000000</v>
      </c>
      <c r="X132" s="26">
        <f t="shared" si="1"/>
        <v>74.400000000000006</v>
      </c>
    </row>
    <row r="133" spans="1:24" ht="21" x14ac:dyDescent="0.25">
      <c r="A133" s="22" t="s">
        <v>250</v>
      </c>
      <c r="B133" s="22" t="s">
        <v>43</v>
      </c>
      <c r="C133" s="22" t="s">
        <v>251</v>
      </c>
      <c r="D133" s="23">
        <v>200000000</v>
      </c>
      <c r="E133" s="24">
        <v>0</v>
      </c>
      <c r="F133" s="24">
        <v>0</v>
      </c>
      <c r="G133" s="24">
        <v>0</v>
      </c>
      <c r="H133" s="23">
        <v>200000000</v>
      </c>
      <c r="I133" s="23">
        <v>140000000</v>
      </c>
      <c r="J133" s="23">
        <v>26320000</v>
      </c>
      <c r="K133" s="23">
        <v>6000000</v>
      </c>
      <c r="L133" s="23">
        <v>160320000</v>
      </c>
      <c r="M133" s="23">
        <v>133698806</v>
      </c>
      <c r="N133" s="24">
        <v>0</v>
      </c>
      <c r="O133" s="24">
        <v>0</v>
      </c>
      <c r="P133" s="23">
        <v>133698806</v>
      </c>
      <c r="Q133" s="23">
        <v>61050000</v>
      </c>
      <c r="R133" s="23">
        <v>12000000</v>
      </c>
      <c r="S133" s="23">
        <v>73050000</v>
      </c>
      <c r="T133" s="23">
        <v>61050000</v>
      </c>
      <c r="U133" s="23">
        <v>12000000</v>
      </c>
      <c r="V133" s="23">
        <v>73050000</v>
      </c>
      <c r="W133" s="23">
        <v>66301194</v>
      </c>
      <c r="X133" s="26">
        <f t="shared" si="1"/>
        <v>66.849402999999995</v>
      </c>
    </row>
    <row r="134" spans="1:24" ht="16.5" customHeight="1" x14ac:dyDescent="0.25">
      <c r="A134" s="22" t="s">
        <v>252</v>
      </c>
      <c r="B134" s="22" t="s">
        <v>43</v>
      </c>
      <c r="C134" s="22" t="s">
        <v>46</v>
      </c>
      <c r="D134" s="23">
        <v>50000000</v>
      </c>
      <c r="E134" s="24">
        <v>0</v>
      </c>
      <c r="F134" s="24">
        <v>0</v>
      </c>
      <c r="G134" s="24">
        <v>0</v>
      </c>
      <c r="H134" s="23">
        <v>50000000</v>
      </c>
      <c r="I134" s="23">
        <v>14480000</v>
      </c>
      <c r="J134" s="23">
        <v>30520000</v>
      </c>
      <c r="K134" s="24">
        <v>0</v>
      </c>
      <c r="L134" s="23">
        <v>45000000</v>
      </c>
      <c r="M134" s="23">
        <v>14010138</v>
      </c>
      <c r="N134" s="24">
        <v>0</v>
      </c>
      <c r="O134" s="24">
        <v>0</v>
      </c>
      <c r="P134" s="23">
        <v>14010138</v>
      </c>
      <c r="Q134" s="23">
        <v>2000000</v>
      </c>
      <c r="R134" s="24">
        <v>0</v>
      </c>
      <c r="S134" s="23">
        <v>2000000</v>
      </c>
      <c r="T134" s="23">
        <v>2000000</v>
      </c>
      <c r="U134" s="24">
        <v>0</v>
      </c>
      <c r="V134" s="23">
        <v>2000000</v>
      </c>
      <c r="W134" s="23">
        <v>35989862</v>
      </c>
      <c r="X134" s="26">
        <f t="shared" si="1"/>
        <v>28.020275999999999</v>
      </c>
    </row>
    <row r="135" spans="1:24" ht="16.5" customHeight="1" x14ac:dyDescent="0.25">
      <c r="A135" s="22" t="s">
        <v>253</v>
      </c>
      <c r="B135" s="22" t="s">
        <v>43</v>
      </c>
      <c r="C135" s="22" t="s">
        <v>217</v>
      </c>
      <c r="D135" s="23">
        <v>15000000</v>
      </c>
      <c r="E135" s="24">
        <v>0</v>
      </c>
      <c r="F135" s="24">
        <v>0</v>
      </c>
      <c r="G135" s="24">
        <v>0</v>
      </c>
      <c r="H135" s="23">
        <v>15000000</v>
      </c>
      <c r="I135" s="23">
        <v>1000000</v>
      </c>
      <c r="J135" s="24">
        <v>0</v>
      </c>
      <c r="K135" s="24">
        <v>0</v>
      </c>
      <c r="L135" s="23">
        <v>1000000</v>
      </c>
      <c r="M135" s="23">
        <v>1000000</v>
      </c>
      <c r="N135" s="24">
        <v>0</v>
      </c>
      <c r="O135" s="24">
        <v>0</v>
      </c>
      <c r="P135" s="23">
        <v>1000000</v>
      </c>
      <c r="Q135" s="23">
        <v>1000000</v>
      </c>
      <c r="R135" s="24">
        <v>0</v>
      </c>
      <c r="S135" s="23">
        <v>1000000</v>
      </c>
      <c r="T135" s="23">
        <v>1000000</v>
      </c>
      <c r="U135" s="24">
        <v>0</v>
      </c>
      <c r="V135" s="23">
        <v>1000000</v>
      </c>
      <c r="W135" s="23">
        <v>14000000</v>
      </c>
      <c r="X135" s="26">
        <f t="shared" si="1"/>
        <v>6.666666666666667</v>
      </c>
    </row>
    <row r="136" spans="1:24" ht="16.5" customHeight="1" x14ac:dyDescent="0.25">
      <c r="A136" s="22" t="s">
        <v>254</v>
      </c>
      <c r="B136" s="22" t="s">
        <v>43</v>
      </c>
      <c r="C136" s="22" t="s">
        <v>228</v>
      </c>
      <c r="D136" s="23">
        <v>10000000</v>
      </c>
      <c r="E136" s="24">
        <v>0</v>
      </c>
      <c r="F136" s="24">
        <v>0</v>
      </c>
      <c r="G136" s="24">
        <v>0</v>
      </c>
      <c r="H136" s="23">
        <v>10000000</v>
      </c>
      <c r="I136" s="23">
        <v>10000000</v>
      </c>
      <c r="J136" s="24">
        <v>0</v>
      </c>
      <c r="K136" s="24">
        <v>0</v>
      </c>
      <c r="L136" s="23">
        <v>10000000</v>
      </c>
      <c r="M136" s="23">
        <v>9999992</v>
      </c>
      <c r="N136" s="24">
        <v>0</v>
      </c>
      <c r="O136" s="24">
        <v>0</v>
      </c>
      <c r="P136" s="23">
        <v>9999992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8</v>
      </c>
      <c r="X136" s="26">
        <f t="shared" si="1"/>
        <v>99.999920000000003</v>
      </c>
    </row>
    <row r="137" spans="1:24" ht="16.5" customHeight="1" x14ac:dyDescent="0.25">
      <c r="A137" s="22" t="s">
        <v>255</v>
      </c>
      <c r="B137" s="22" t="s">
        <v>43</v>
      </c>
      <c r="C137" s="22" t="s">
        <v>256</v>
      </c>
      <c r="D137" s="23">
        <v>10000000</v>
      </c>
      <c r="E137" s="24">
        <v>0</v>
      </c>
      <c r="F137" s="24">
        <v>0</v>
      </c>
      <c r="G137" s="24">
        <v>0</v>
      </c>
      <c r="H137" s="23">
        <v>10000000</v>
      </c>
      <c r="I137" s="23">
        <v>5000000</v>
      </c>
      <c r="J137" s="23">
        <v>2500000</v>
      </c>
      <c r="K137" s="24">
        <v>0</v>
      </c>
      <c r="L137" s="23">
        <v>7500000</v>
      </c>
      <c r="M137" s="23">
        <v>4811754</v>
      </c>
      <c r="N137" s="24">
        <v>0</v>
      </c>
      <c r="O137" s="24">
        <v>0</v>
      </c>
      <c r="P137" s="23">
        <v>4811754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3">
        <v>5188246</v>
      </c>
      <c r="X137" s="26">
        <f t="shared" si="1"/>
        <v>48.117539999999998</v>
      </c>
    </row>
    <row r="138" spans="1:24" ht="21" x14ac:dyDescent="0.25">
      <c r="A138" s="19" t="s">
        <v>257</v>
      </c>
      <c r="B138" s="19" t="s">
        <v>8</v>
      </c>
      <c r="C138" s="19" t="s">
        <v>258</v>
      </c>
      <c r="D138" s="21">
        <v>0</v>
      </c>
      <c r="E138" s="20">
        <v>42735170.399999999</v>
      </c>
      <c r="F138" s="21">
        <v>0</v>
      </c>
      <c r="G138" s="21">
        <v>0</v>
      </c>
      <c r="H138" s="20">
        <v>42735170.399999999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0">
        <v>42735170.399999999</v>
      </c>
      <c r="X138" s="18">
        <f t="shared" ref="X138:X142" si="2">+P138/H138*100</f>
        <v>0</v>
      </c>
    </row>
    <row r="139" spans="1:24" ht="21" x14ac:dyDescent="0.25">
      <c r="A139" s="22" t="s">
        <v>259</v>
      </c>
      <c r="B139" s="22" t="s">
        <v>43</v>
      </c>
      <c r="C139" s="22" t="s">
        <v>260</v>
      </c>
      <c r="D139" s="24">
        <v>0</v>
      </c>
      <c r="E139" s="23">
        <v>18735170.399999999</v>
      </c>
      <c r="F139" s="24">
        <v>0</v>
      </c>
      <c r="G139" s="24">
        <v>0</v>
      </c>
      <c r="H139" s="23">
        <v>18735170.399999999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3">
        <v>18735170.399999999</v>
      </c>
      <c r="X139" s="26">
        <f t="shared" si="2"/>
        <v>0</v>
      </c>
    </row>
    <row r="140" spans="1:24" ht="21" x14ac:dyDescent="0.25">
      <c r="A140" s="22" t="s">
        <v>261</v>
      </c>
      <c r="B140" s="22" t="s">
        <v>43</v>
      </c>
      <c r="C140" s="22" t="s">
        <v>262</v>
      </c>
      <c r="D140" s="24">
        <v>0</v>
      </c>
      <c r="E140" s="23">
        <v>24000000</v>
      </c>
      <c r="F140" s="24">
        <v>0</v>
      </c>
      <c r="G140" s="24">
        <v>0</v>
      </c>
      <c r="H140" s="23">
        <v>24000000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3">
        <v>24000000</v>
      </c>
      <c r="X140" s="26">
        <f t="shared" si="2"/>
        <v>0</v>
      </c>
    </row>
    <row r="141" spans="1:24" s="41" customFormat="1" ht="16.5" customHeight="1" x14ac:dyDescent="0.25">
      <c r="A141" s="46" t="s">
        <v>275</v>
      </c>
      <c r="B141" s="46" t="s">
        <v>8</v>
      </c>
      <c r="C141" s="46" t="s">
        <v>276</v>
      </c>
      <c r="D141" s="48">
        <v>0</v>
      </c>
      <c r="E141" s="47">
        <v>36312348</v>
      </c>
      <c r="F141" s="48">
        <v>0</v>
      </c>
      <c r="G141" s="48">
        <v>0</v>
      </c>
      <c r="H141" s="47">
        <v>36312348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7">
        <v>36312348</v>
      </c>
      <c r="X141" s="25">
        <f t="shared" si="2"/>
        <v>0</v>
      </c>
    </row>
    <row r="142" spans="1:24" ht="16.5" customHeight="1" x14ac:dyDescent="0.25">
      <c r="A142" s="22" t="s">
        <v>277</v>
      </c>
      <c r="B142" s="22" t="s">
        <v>43</v>
      </c>
      <c r="C142" s="22" t="s">
        <v>278</v>
      </c>
      <c r="D142" s="24">
        <v>0</v>
      </c>
      <c r="E142" s="23">
        <v>36312348</v>
      </c>
      <c r="F142" s="24">
        <v>0</v>
      </c>
      <c r="G142" s="24">
        <v>0</v>
      </c>
      <c r="H142" s="23">
        <v>36312348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3">
        <v>36312348</v>
      </c>
      <c r="X142" s="26">
        <f t="shared" si="2"/>
        <v>0</v>
      </c>
    </row>
    <row r="145" spans="1:24" x14ac:dyDescent="0.25"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5"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5"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5"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5"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5"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5">
      <c r="A153" s="28"/>
      <c r="B153" s="29"/>
      <c r="C153" s="29"/>
      <c r="D153" s="29"/>
      <c r="E153" s="29"/>
      <c r="F153" s="29"/>
      <c r="G153" s="29"/>
      <c r="H153" s="29"/>
      <c r="I153" s="28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5">
      <c r="A154" s="28"/>
      <c r="B154" s="30"/>
      <c r="C154" s="31"/>
      <c r="D154" s="32"/>
      <c r="E154" s="32"/>
      <c r="F154" s="32"/>
      <c r="G154" s="32"/>
      <c r="H154" s="33"/>
      <c r="I154" s="28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5">
      <c r="A155" s="28"/>
      <c r="B155" s="34"/>
      <c r="C155" s="34"/>
      <c r="D155" s="35"/>
      <c r="E155" s="35"/>
      <c r="F155" s="35"/>
      <c r="G155" s="35"/>
      <c r="H155" s="36"/>
      <c r="I155" s="28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5">
      <c r="A156" s="28"/>
      <c r="B156" s="34"/>
      <c r="C156" s="34"/>
      <c r="D156" s="35"/>
      <c r="E156" s="35"/>
      <c r="F156" s="35"/>
      <c r="G156" s="35"/>
      <c r="H156" s="36"/>
      <c r="I156" s="28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25">
      <c r="A157" s="28"/>
      <c r="B157" s="34"/>
      <c r="C157" s="34"/>
      <c r="D157" s="35"/>
      <c r="E157" s="35"/>
      <c r="F157" s="35"/>
      <c r="G157" s="35"/>
      <c r="H157" s="36"/>
      <c r="I157" s="28"/>
    </row>
    <row r="158" spans="1:24" x14ac:dyDescent="0.25">
      <c r="A158" s="28"/>
      <c r="B158" s="34"/>
      <c r="C158" s="34"/>
      <c r="D158" s="35"/>
      <c r="E158" s="35"/>
      <c r="F158" s="35"/>
      <c r="G158" s="35"/>
      <c r="H158" s="36"/>
      <c r="I158" s="28"/>
    </row>
    <row r="159" spans="1:24" x14ac:dyDescent="0.25">
      <c r="A159" s="28"/>
      <c r="B159" s="34"/>
      <c r="C159" s="34"/>
      <c r="D159" s="35"/>
      <c r="E159" s="35"/>
      <c r="F159" s="35"/>
      <c r="G159" s="35"/>
      <c r="H159" s="36"/>
      <c r="I159" s="28"/>
    </row>
    <row r="160" spans="1:24" x14ac:dyDescent="0.25">
      <c r="A160" s="28"/>
      <c r="B160" s="34"/>
      <c r="C160" s="34"/>
      <c r="D160" s="35"/>
      <c r="E160" s="35"/>
      <c r="F160" s="35"/>
      <c r="G160" s="35"/>
      <c r="H160" s="36"/>
      <c r="I160" s="28"/>
    </row>
    <row r="161" spans="1:9" x14ac:dyDescent="0.25">
      <c r="A161" s="28"/>
      <c r="B161" s="34"/>
      <c r="C161" s="34"/>
      <c r="D161" s="35"/>
      <c r="E161" s="35"/>
      <c r="F161" s="35"/>
      <c r="G161" s="35"/>
      <c r="H161" s="36"/>
      <c r="I161" s="28"/>
    </row>
    <row r="162" spans="1:9" x14ac:dyDescent="0.25">
      <c r="A162" s="28"/>
      <c r="B162" s="34"/>
      <c r="C162" s="34"/>
      <c r="D162" s="35"/>
      <c r="E162" s="35"/>
      <c r="F162" s="35"/>
      <c r="G162" s="35"/>
      <c r="H162" s="36"/>
      <c r="I162" s="28"/>
    </row>
    <row r="163" spans="1:9" x14ac:dyDescent="0.25">
      <c r="A163" s="28"/>
      <c r="B163" s="34"/>
      <c r="C163" s="34"/>
      <c r="D163" s="35"/>
      <c r="E163" s="35"/>
      <c r="F163" s="35"/>
      <c r="G163" s="35"/>
      <c r="H163" s="36"/>
      <c r="I163" s="28"/>
    </row>
    <row r="164" spans="1:9" x14ac:dyDescent="0.25">
      <c r="A164" s="28"/>
      <c r="B164" s="34"/>
      <c r="C164" s="34"/>
      <c r="D164" s="37"/>
      <c r="E164" s="37"/>
      <c r="F164" s="37"/>
      <c r="G164" s="37"/>
      <c r="H164" s="36"/>
      <c r="I164" s="28"/>
    </row>
    <row r="165" spans="1:9" x14ac:dyDescent="0.25">
      <c r="A165" s="28"/>
      <c r="B165" s="34"/>
      <c r="C165" s="34"/>
      <c r="D165" s="37"/>
      <c r="E165" s="37"/>
      <c r="F165" s="37"/>
      <c r="G165" s="37"/>
      <c r="H165" s="36"/>
      <c r="I165" s="28"/>
    </row>
    <row r="166" spans="1:9" x14ac:dyDescent="0.25">
      <c r="A166" s="28"/>
      <c r="B166" s="31"/>
      <c r="C166" s="31"/>
      <c r="D166" s="38"/>
      <c r="E166" s="38"/>
      <c r="F166" s="38"/>
      <c r="G166" s="38"/>
      <c r="H166" s="39"/>
      <c r="I166" s="28"/>
    </row>
    <row r="167" spans="1:9" x14ac:dyDescent="0.25">
      <c r="A167" s="28"/>
      <c r="B167" s="34"/>
      <c r="C167" s="34"/>
      <c r="D167" s="37"/>
      <c r="E167" s="37"/>
      <c r="F167" s="37"/>
      <c r="G167" s="37"/>
      <c r="H167" s="36"/>
      <c r="I167" s="28"/>
    </row>
    <row r="168" spans="1:9" x14ac:dyDescent="0.25">
      <c r="A168" s="28"/>
      <c r="B168" s="34"/>
      <c r="C168" s="34"/>
      <c r="D168" s="37"/>
      <c r="E168" s="37"/>
      <c r="F168" s="37"/>
      <c r="G168" s="37"/>
      <c r="H168" s="36"/>
      <c r="I168" s="28"/>
    </row>
    <row r="169" spans="1:9" x14ac:dyDescent="0.25">
      <c r="A169" s="28"/>
      <c r="B169" s="34"/>
      <c r="C169" s="34"/>
      <c r="D169" s="37"/>
      <c r="E169" s="37"/>
      <c r="F169" s="37"/>
      <c r="G169" s="37"/>
      <c r="H169" s="36"/>
      <c r="I169" s="28"/>
    </row>
    <row r="170" spans="1:9" x14ac:dyDescent="0.25">
      <c r="A170" s="28"/>
      <c r="B170" s="34"/>
      <c r="C170" s="34"/>
      <c r="D170" s="37"/>
      <c r="E170" s="37"/>
      <c r="F170" s="37"/>
      <c r="G170" s="37"/>
      <c r="H170" s="36"/>
      <c r="I170" s="28"/>
    </row>
    <row r="171" spans="1:9" x14ac:dyDescent="0.25">
      <c r="A171" s="28"/>
      <c r="B171" s="34"/>
      <c r="C171" s="34"/>
      <c r="D171" s="37"/>
      <c r="E171" s="37"/>
      <c r="F171" s="37"/>
      <c r="G171" s="37"/>
      <c r="H171" s="36"/>
      <c r="I171" s="28"/>
    </row>
    <row r="172" spans="1:9" x14ac:dyDescent="0.25">
      <c r="A172" s="28"/>
      <c r="B172" s="34"/>
      <c r="C172" s="34"/>
      <c r="D172" s="37"/>
      <c r="E172" s="37"/>
      <c r="F172" s="37"/>
      <c r="G172" s="37"/>
      <c r="H172" s="36"/>
      <c r="I172" s="28"/>
    </row>
    <row r="173" spans="1:9" x14ac:dyDescent="0.25">
      <c r="A173" s="28"/>
      <c r="B173" s="34"/>
      <c r="C173" s="34"/>
      <c r="D173" s="37"/>
      <c r="E173" s="37"/>
      <c r="F173" s="37"/>
      <c r="G173" s="37"/>
      <c r="H173" s="36"/>
      <c r="I173" s="28"/>
    </row>
    <row r="174" spans="1:9" x14ac:dyDescent="0.25">
      <c r="A174" s="28"/>
      <c r="B174" s="34"/>
      <c r="C174" s="34"/>
      <c r="D174" s="37"/>
      <c r="E174" s="37"/>
      <c r="F174" s="37"/>
      <c r="G174" s="37"/>
      <c r="H174" s="36"/>
      <c r="I174" s="28"/>
    </row>
    <row r="175" spans="1:9" x14ac:dyDescent="0.25">
      <c r="A175" s="28"/>
      <c r="B175" s="34"/>
      <c r="C175" s="34"/>
      <c r="D175" s="37"/>
      <c r="E175" s="37"/>
      <c r="F175" s="37"/>
      <c r="G175" s="37"/>
      <c r="H175" s="36"/>
      <c r="I175" s="28"/>
    </row>
    <row r="176" spans="1:9" x14ac:dyDescent="0.25">
      <c r="A176" s="28"/>
      <c r="B176" s="34"/>
      <c r="C176" s="34"/>
      <c r="D176" s="37"/>
      <c r="E176" s="37"/>
      <c r="F176" s="37"/>
      <c r="G176" s="37"/>
      <c r="H176" s="36"/>
      <c r="I176" s="28"/>
    </row>
    <row r="177" spans="1:9" x14ac:dyDescent="0.25">
      <c r="A177" s="28"/>
      <c r="B177" s="34"/>
      <c r="C177" s="34"/>
      <c r="D177" s="37"/>
      <c r="E177" s="37"/>
      <c r="F177" s="37"/>
      <c r="G177" s="37"/>
      <c r="H177" s="36"/>
      <c r="I177" s="28"/>
    </row>
    <row r="178" spans="1:9" x14ac:dyDescent="0.25">
      <c r="A178" s="28"/>
      <c r="B178" s="34"/>
      <c r="C178" s="34"/>
      <c r="D178" s="37"/>
      <c r="E178" s="37"/>
      <c r="F178" s="37"/>
      <c r="G178" s="37"/>
      <c r="H178" s="36"/>
      <c r="I178" s="28"/>
    </row>
    <row r="179" spans="1:9" x14ac:dyDescent="0.25">
      <c r="A179" s="28"/>
      <c r="B179" s="34"/>
      <c r="C179" s="34"/>
      <c r="D179" s="37"/>
      <c r="E179" s="37"/>
      <c r="F179" s="37"/>
      <c r="G179" s="37"/>
      <c r="H179" s="36"/>
      <c r="I179" s="28"/>
    </row>
    <row r="180" spans="1:9" x14ac:dyDescent="0.25">
      <c r="A180" s="28"/>
      <c r="B180" s="34"/>
      <c r="C180" s="34"/>
      <c r="D180" s="37"/>
      <c r="E180" s="37"/>
      <c r="F180" s="37"/>
      <c r="G180" s="37"/>
      <c r="H180" s="36"/>
      <c r="I180" s="28"/>
    </row>
    <row r="181" spans="1:9" x14ac:dyDescent="0.25">
      <c r="A181" s="28"/>
      <c r="B181" s="34"/>
      <c r="C181" s="34"/>
      <c r="D181" s="37"/>
      <c r="E181" s="37"/>
      <c r="F181" s="37"/>
      <c r="G181" s="37"/>
      <c r="H181" s="36"/>
      <c r="I181" s="28"/>
    </row>
    <row r="182" spans="1:9" x14ac:dyDescent="0.25">
      <c r="A182" s="28"/>
      <c r="B182" s="34"/>
      <c r="C182" s="34"/>
      <c r="D182" s="37"/>
      <c r="E182" s="37"/>
      <c r="F182" s="37"/>
      <c r="G182" s="37"/>
      <c r="H182" s="36"/>
      <c r="I182" s="28"/>
    </row>
    <row r="183" spans="1:9" x14ac:dyDescent="0.25">
      <c r="A183" s="28"/>
      <c r="B183" s="34"/>
      <c r="C183" s="34"/>
      <c r="D183" s="37"/>
      <c r="E183" s="37"/>
      <c r="F183" s="37"/>
      <c r="G183" s="37"/>
      <c r="H183" s="36"/>
      <c r="I183" s="28"/>
    </row>
    <row r="184" spans="1:9" x14ac:dyDescent="0.25">
      <c r="A184" s="28"/>
      <c r="B184" s="34"/>
      <c r="C184" s="34"/>
      <c r="D184" s="37"/>
      <c r="E184" s="37"/>
      <c r="F184" s="37"/>
      <c r="G184" s="37"/>
      <c r="H184" s="36"/>
      <c r="I184" s="28"/>
    </row>
    <row r="185" spans="1:9" x14ac:dyDescent="0.25">
      <c r="A185" s="28"/>
      <c r="B185" s="34"/>
      <c r="C185" s="34"/>
      <c r="D185" s="37"/>
      <c r="E185" s="37"/>
      <c r="F185" s="37"/>
      <c r="G185" s="37"/>
      <c r="H185" s="36"/>
      <c r="I185" s="28"/>
    </row>
    <row r="186" spans="1:9" x14ac:dyDescent="0.25">
      <c r="A186" s="28"/>
      <c r="B186" s="34"/>
      <c r="C186" s="34"/>
      <c r="D186" s="37"/>
      <c r="E186" s="37"/>
      <c r="F186" s="37"/>
      <c r="G186" s="37"/>
      <c r="H186" s="36"/>
      <c r="I186" s="28"/>
    </row>
    <row r="187" spans="1:9" x14ac:dyDescent="0.25">
      <c r="A187" s="28"/>
      <c r="B187" s="34"/>
      <c r="C187" s="34"/>
      <c r="D187" s="37"/>
      <c r="E187" s="37"/>
      <c r="F187" s="37"/>
      <c r="G187" s="37"/>
      <c r="H187" s="36"/>
      <c r="I187" s="28"/>
    </row>
    <row r="188" spans="1:9" x14ac:dyDescent="0.25">
      <c r="A188" s="28"/>
      <c r="B188" s="34"/>
      <c r="C188" s="34"/>
      <c r="D188" s="37"/>
      <c r="E188" s="37"/>
      <c r="F188" s="37"/>
      <c r="G188" s="37"/>
      <c r="H188" s="36"/>
      <c r="I188" s="28"/>
    </row>
    <row r="189" spans="1:9" x14ac:dyDescent="0.25">
      <c r="A189" s="28"/>
      <c r="B189" s="34"/>
      <c r="C189" s="34"/>
      <c r="D189" s="37"/>
      <c r="E189" s="37"/>
      <c r="F189" s="37"/>
      <c r="G189" s="37"/>
      <c r="H189" s="36"/>
      <c r="I189" s="28"/>
    </row>
    <row r="190" spans="1:9" x14ac:dyDescent="0.25">
      <c r="A190" s="28"/>
      <c r="B190" s="34"/>
      <c r="C190" s="34"/>
      <c r="D190" s="37"/>
      <c r="E190" s="37"/>
      <c r="F190" s="37"/>
      <c r="G190" s="37"/>
      <c r="H190" s="36"/>
      <c r="I190" s="28"/>
    </row>
    <row r="191" spans="1:9" x14ac:dyDescent="0.25">
      <c r="A191" s="28"/>
      <c r="B191" s="34"/>
      <c r="C191" s="34"/>
      <c r="D191" s="37"/>
      <c r="E191" s="37"/>
      <c r="F191" s="37"/>
      <c r="G191" s="37"/>
      <c r="H191" s="36"/>
      <c r="I191" s="28"/>
    </row>
  </sheetData>
  <pageMargins left="0" right="0" top="0.74803149606299213" bottom="0.74803149606299213" header="0.31496062992125984" footer="0.31496062992125984"/>
  <pageSetup paperSize="14" scale="73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soporte</dc:creator>
  <cp:lastModifiedBy>Elizabeth Pico Diaz</cp:lastModifiedBy>
  <cp:lastPrinted>2019-10-09T20:09:31Z</cp:lastPrinted>
  <dcterms:created xsi:type="dcterms:W3CDTF">2019-10-07T19:49:32Z</dcterms:created>
  <dcterms:modified xsi:type="dcterms:W3CDTF">2019-11-05T21:20:40Z</dcterms:modified>
</cp:coreProperties>
</file>