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20\PRESUPUESTO 2020-1\EJECUCIONES\"/>
    </mc:Choice>
  </mc:AlternateContent>
  <bookViews>
    <workbookView xWindow="0" yWindow="0" windowWidth="21600" windowHeight="9330" activeTab="1"/>
  </bookViews>
  <sheets>
    <sheet name="INGRESOS" sheetId="2" r:id="rId1"/>
    <sheet name="GASTOS" sheetId="3" r:id="rId2"/>
  </sheets>
  <definedNames>
    <definedName name="_xlnm.Print_Titles" localSheetId="1">GASTOS!$7:$7</definedName>
  </definedNames>
  <calcPr calcId="162913" concurrentCalc="0"/>
</workbook>
</file>

<file path=xl/calcChain.xml><?xml version="1.0" encoding="utf-8"?>
<calcChain xmlns="http://schemas.openxmlformats.org/spreadsheetml/2006/main">
  <c r="N9" i="3" l="1"/>
  <c r="N8" i="3"/>
  <c r="K35" i="2"/>
  <c r="K34" i="2"/>
  <c r="I33" i="2"/>
  <c r="F33" i="2"/>
  <c r="K33" i="2"/>
  <c r="J33" i="2"/>
  <c r="H33" i="2"/>
  <c r="G33" i="2"/>
  <c r="E33" i="2"/>
  <c r="D33" i="2"/>
  <c r="K32" i="2"/>
  <c r="J25" i="2"/>
  <c r="I25" i="2"/>
  <c r="H25" i="2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8" i="2"/>
  <c r="D25" i="2"/>
  <c r="F25" i="2"/>
  <c r="G25" i="2"/>
  <c r="K25" i="2"/>
  <c r="E25" i="2"/>
</calcChain>
</file>

<file path=xl/sharedStrings.xml><?xml version="1.0" encoding="utf-8"?>
<sst xmlns="http://schemas.openxmlformats.org/spreadsheetml/2006/main" count="519" uniqueCount="287">
  <si>
    <t>INSTITUTO DE LA JUVENTUD EL DEPORTE Y LA RECREACION DE BUCARAMANGA</t>
  </si>
  <si>
    <t>NIT: 00804002166 - 1</t>
  </si>
  <si>
    <t>EJECUCION PRESUPUESTAL F20 CONTRALORIA MPAL</t>
  </si>
  <si>
    <t>Periodo comprendido entre 01-06-2020 y 30-06-2020</t>
  </si>
  <si>
    <t>Fecha de Impresión: 03.07.2020 Hora: 12:45:pm</t>
  </si>
  <si>
    <t>Impreso por: LIZPICO - ELIZABETH PICO DIAZ</t>
  </si>
  <si>
    <t>Código de Presupuesto</t>
  </si>
  <si>
    <t>  </t>
  </si>
  <si>
    <t>PRESUPUESTO DE GASTOS </t>
  </si>
  <si>
    <t>GASTOS DE FUNCIONAMIENTO </t>
  </si>
  <si>
    <t>GASTOS DE PERSONAL </t>
  </si>
  <si>
    <t>SERVICIOS PERSONALES ASOCIADOS A LA NOMINA </t>
  </si>
  <si>
    <t>Sueldo Personal de Nómina </t>
  </si>
  <si>
    <t>RP </t>
  </si>
  <si>
    <t>Intereses a las Cesantias </t>
  </si>
  <si>
    <t>Prima de Servicios </t>
  </si>
  <si>
    <t>Prima de Navidad </t>
  </si>
  <si>
    <t>Prima Vacacional </t>
  </si>
  <si>
    <t>Bonificació Servicios Prestados </t>
  </si>
  <si>
    <t>Bonificacion por Recreacion </t>
  </si>
  <si>
    <t>CONTRIBUCIONES INHERENTES A LA NOMINA SECTOR PRIVADO </t>
  </si>
  <si>
    <t>Cesantias </t>
  </si>
  <si>
    <t>CONTRIBUCIONES INHERENTES A LA NOMINA SECTOR PUBLICO </t>
  </si>
  <si>
    <t>Cesantías </t>
  </si>
  <si>
    <t>GASTOS GENERALES </t>
  </si>
  <si>
    <t>ADQUISICION DE BIENES </t>
  </si>
  <si>
    <t>Compra de Equipo </t>
  </si>
  <si>
    <t>ADQUISICION DE SERVICIOS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</si>
  <si>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</si>
  <si>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</si>
  <si>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</si>
  <si>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</si>
  <si>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</si>
  <si>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</si>
  <si>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</si>
  <si>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LINV </t>
  </si>
  <si>
    <t>Actividad Fisica </t>
  </si>
  <si>
    <t>RPAL </t>
  </si>
  <si>
    <t>Deporte Formativo </t>
  </si>
  <si>
    <t>Juegos Estudiantiles </t>
  </si>
  <si>
    <t>TCOL </t>
  </si>
  <si>
    <t>Escuelas de Iniciacion, Formacion y Especializacion Deportiva </t>
  </si>
  <si>
    <t>Centros de Educacion Fisica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</si>
  <si>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</si>
  <si>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</si>
  <si>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</si>
  <si>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</si>
  <si>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</si>
  <si>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Deporte Asociado y Comunitario </t>
  </si>
  <si>
    <t>Apoyo a iniciativas y Organismos Deportivos del Deporte Asociado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</si>
  <si>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</si>
  <si>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</si>
  <si>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</si>
  <si>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</si>
  <si>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</si>
  <si>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Los Caminos de la Vida </t>
  </si>
  <si>
    <t>Jovenes Vitales </t>
  </si>
  <si>
    <t>Procesos de Prevension y Formacion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</si>
  <si>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</si>
  <si>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</si>
  <si>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</si>
  <si>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</si>
  <si>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</si>
  <si>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</si>
  <si>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</si>
  <si>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</si>
  <si>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</si>
  <si>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</si>
  <si>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</si>
  <si>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</si>
  <si>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</si>
  <si>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</si>
  <si>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</si>
  <si>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</si>
  <si>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</si>
  <si>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</si>
  <si>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</si>
  <si>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</si>
  <si>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</si>
  <si>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</si>
  <si>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Coldeportes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</si>
  <si>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</si>
  <si>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</si>
  <si>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</si>
  <si>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</si>
  <si>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</si>
  <si>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</si>
  <si>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</si>
  <si>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</si>
  <si>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</si>
  <si>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</si>
  <si>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</si>
  <si>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</si>
  <si>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2 </t>
  </si>
  <si>
    <t>2.1 </t>
  </si>
  <si>
    <t>2.1.1 </t>
  </si>
  <si>
    <t>2.1.1.1 </t>
  </si>
  <si>
    <t>2.1.1.1.1 </t>
  </si>
  <si>
    <t>2.1.1.1.2 </t>
  </si>
  <si>
    <t>2.1.1.1.3 </t>
  </si>
  <si>
    <t>2.1.1.1.4 </t>
  </si>
  <si>
    <t>2.1.1.1.5 </t>
  </si>
  <si>
    <t>2.1.1.1.6 </t>
  </si>
  <si>
    <t>2.1.1.1.8 </t>
  </si>
  <si>
    <t>Indemnizacion Vacaciones en Dinero y Otros </t>
  </si>
  <si>
    <t>2.1.1.1.10 </t>
  </si>
  <si>
    <t>2.1.1.2 </t>
  </si>
  <si>
    <t>SERVICIOS PERSONALES INDIRECTOS </t>
  </si>
  <si>
    <t>2.1.1.2.1 </t>
  </si>
  <si>
    <t>Otros Servicios Personales </t>
  </si>
  <si>
    <t>2.1.1.2.2 </t>
  </si>
  <si>
    <t>Honorarios </t>
  </si>
  <si>
    <t>2.1.1.3 </t>
  </si>
  <si>
    <t>2.1.1.3.1. </t>
  </si>
  <si>
    <t>Fondo de pensiones </t>
  </si>
  <si>
    <t>2.1.1.3.2. </t>
  </si>
  <si>
    <t>Entidades Promotoras de Salud </t>
  </si>
  <si>
    <t>2.1.1.3.3. </t>
  </si>
  <si>
    <t>2.1.1.3.4. </t>
  </si>
  <si>
    <t>Caja de Compensacion Familia (4%) </t>
  </si>
  <si>
    <t>2.1.1.4 </t>
  </si>
  <si>
    <t>2.1.1.4.1. </t>
  </si>
  <si>
    <t>Fondo de Pensiones </t>
  </si>
  <si>
    <t>2.1.1.4.2. </t>
  </si>
  <si>
    <t>2.1.1.4.3. </t>
  </si>
  <si>
    <t>2.1.1.4.4. </t>
  </si>
  <si>
    <t>Riesgos Profesionales </t>
  </si>
  <si>
    <t>2.1.1.4.5. </t>
  </si>
  <si>
    <t>I.C.B.F. (3%) </t>
  </si>
  <si>
    <t>2.1.1.4.6. </t>
  </si>
  <si>
    <t>SENA (0.5%)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</si>
  <si>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</si>
  <si>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</si>
  <si>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</si>
  <si>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</si>
  <si>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</si>
  <si>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</si>
  <si>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</si>
  <si>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</si>
  <si>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</si>
  <si>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2.1.2.1.5. </t>
  </si>
  <si>
    <t>Sistemitización </t>
  </si>
  <si>
    <t>2.1.2.1.6. </t>
  </si>
  <si>
    <t>Servicio de Cafetería y Aseo </t>
  </si>
  <si>
    <t>2.1.2.1.7. </t>
  </si>
  <si>
    <t>Repuestos y Combustibles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</si>
  <si>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</si>
  <si>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</si>
  <si>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</si>
  <si>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</si>
  <si>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</si>
  <si>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</si>
  <si>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</si>
  <si>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</si>
  <si>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</si>
  <si>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</si>
  <si>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</si>
  <si>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</si>
  <si>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</si>
  <si>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</si>
  <si>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</si>
  <si>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</si>
  <si>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</si>
  <si>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</si>
  <si>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</si>
  <si>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</si>
  <si>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</si>
  <si>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</si>
  <si>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Bienestar Social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</si>
  <si>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</si>
  <si>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</si>
  <si>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</si>
  <si>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</si>
  <si>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</si>
  <si>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</si>
  <si>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</si>
  <si>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</si>
  <si>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</si>
  <si>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</si>
  <si>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</si>
  <si>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</si>
  <si>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</si>
  <si>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</si>
  <si>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</si>
  <si>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</si>
  <si>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</si>
  <si>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</si>
  <si>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2.4.1.1.1.2 </t>
  </si>
  <si>
    <t>2.4.1.1.1.2. </t>
  </si>
  <si>
    <t>2.4.1.1.1.3. </t>
  </si>
  <si>
    <t>2.4.1.1.1.4. </t>
  </si>
  <si>
    <t>Salones Comunales -Ágoras </t>
  </si>
  <si>
    <t>2.4.1.1.2 </t>
  </si>
  <si>
    <t>2.4.1.1.2.1. </t>
  </si>
  <si>
    <t>2.4.1.1.2.2. </t>
  </si>
  <si>
    <t>2.4.1.1.2.3. 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</si>
  <si>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</si>
  <si>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</si>
  <si>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</si>
  <si>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</si>
  <si>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</si>
  <si>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</si>
  <si>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</si>
  <si>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</si>
  <si>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</si>
  <si>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</si>
  <si>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</si>
  <si>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</si>
  <si>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</si>
  <si>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</si>
  <si>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RDL </t>
  </si>
  <si>
    <t>2.4.1.1.6 </t>
  </si>
  <si>
    <t>2.4.1.1.6.1. </t>
  </si>
  <si>
    <t>2.4.1.1.6.2. </t>
  </si>
  <si>
    <t>Deporte y Recreacion para Minorias Etnicas, Mujer y Equidad de Genero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</si>
  <si>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</si>
  <si>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</si>
  <si>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</si>
  <si>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</si>
  <si>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</si>
  <si>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</si>
  <si>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</si>
  <si>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</si>
  <si>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Victimas del Conflicto Interno Armado </t>
  </si>
  <si>
    <t>2.4.1.2.3.1. </t>
  </si>
  <si>
    <t>Deporte y Recreacion a Victimas del Conflicto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</si>
  <si>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</si>
  <si>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</si>
  <si>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</si>
  <si>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</si>
  <si>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</si>
  <si>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Mejoramiento de la Participacion Ciudadana Juvenil </t>
  </si>
  <si>
    <t>2.4.1.3.1.3. </t>
  </si>
  <si>
    <t>Procesos de Capacitacion en Formacion Integral Juvenil </t>
  </si>
  <si>
    <t>2.4.1.3.1.4. </t>
  </si>
  <si>
    <t>2.4.1.3.1.6. </t>
  </si>
  <si>
    <t>Actualizacion de la Politica Publica Juvenil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</si>
  <si>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</si>
  <si>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</si>
  <si>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</si>
  <si>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</si>
  <si>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</si>
  <si>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</si>
  <si>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</si>
  <si>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</si>
  <si>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</si>
  <si>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</si>
  <si>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</si>
  <si>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</si>
  <si>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</si>
  <si>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2.4.1.4.8 </t>
  </si>
  <si>
    <t>Festivales Deportivos Comunitarios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</si>
  <si>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</si>
  <si>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</si>
  <si>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</si>
  <si>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</si>
  <si>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</si>
  <si>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</si>
  <si>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1.2.3. </t>
  </si>
  <si>
    <t>OTROS RECURSOS DEL BALANCE </t>
  </si>
  <si>
    <t>1.2.3.1.1. </t>
  </si>
  <si>
    <t>Recursos Ley 715 de 2001 </t>
  </si>
  <si>
    <t>1.2.3.1.2. </t>
  </si>
  <si>
    <t>Recursos Propios </t>
  </si>
  <si>
    <t>FONDO CTA.</t>
  </si>
  <si>
    <t>DESCRIPCIÓN</t>
  </si>
  <si>
    <t>PPTO. INICIAL</t>
  </si>
  <si>
    <t>ADICIONES</t>
  </si>
  <si>
    <t>CONTRACRÉDITOS</t>
  </si>
  <si>
    <t>PPTO. DEFINITIVO</t>
  </si>
  <si>
    <t>1.2.3.1.</t>
  </si>
  <si>
    <t>RESERVAS PRESUPUETALES</t>
  </si>
  <si>
    <t>RECAUDO ACUMUL. ANTERIOR</t>
  </si>
  <si>
    <t>RECAUDO MES</t>
  </si>
  <si>
    <t>TOTAL RECAUDO ACUMULADO</t>
  </si>
  <si>
    <t>POR RECAUDAR</t>
  </si>
  <si>
    <t xml:space="preserve"> </t>
  </si>
  <si>
    <t>% INGRESO RECAUDADO</t>
  </si>
  <si>
    <t>CÓDIGO PRESUPUESTO</t>
  </si>
  <si>
    <t>TOTAL CD ACUMUL.</t>
  </si>
  <si>
    <t>TOTAL OBLIG. ACUMUL.</t>
  </si>
  <si>
    <t>TOTAL PAGOS ACUMUL.</t>
  </si>
  <si>
    <t>CRÉDITOS</t>
  </si>
  <si>
    <t xml:space="preserve">PPTO. POR EJECUTAR </t>
  </si>
  <si>
    <t>EJECUCIÓN RESERVAS</t>
  </si>
  <si>
    <t>TOTAL RP ACUMUL.</t>
  </si>
  <si>
    <t>%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</si>
</sst>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0" borderId="0" xfId="0" applyFont="1" applyAlignment="1"/>
    <xf numFmtId="0" fontId="0" fillId="0" borderId="0" xfId="0" applyAlignment="1"/>
    <xf numFmtId="0" fontId="19" fillId="0" borderId="0" xfId="0" applyFont="1" applyAlignment="1"/>
    <xf numFmtId="4" fontId="18" fillId="33" borderId="11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0" fillId="0" borderId="0" xfId="0" applyBorder="1"/>
    <xf numFmtId="4" fontId="20" fillId="33" borderId="10" xfId="0" applyNumberFormat="1" applyFont="1" applyFill="1" applyBorder="1" applyAlignment="1">
      <alignment horizontal="right" wrapText="1"/>
    </xf>
    <xf numFmtId="0" fontId="16" fillId="0" borderId="0" xfId="0" applyFont="1"/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right" vertical="center" wrapText="1"/>
    </xf>
    <xf numFmtId="4" fontId="19" fillId="0" borderId="0" xfId="0" applyNumberFormat="1" applyFont="1" applyAlignment="1"/>
    <xf numFmtId="2" fontId="20" fillId="33" borderId="10" xfId="0" applyNumberFormat="1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20" fillId="33" borderId="12" xfId="0" applyFont="1" applyFill="1" applyBorder="1" applyAlignment="1">
      <alignment vertical="center" wrapText="1"/>
    </xf>
    <xf numFmtId="4" fontId="20" fillId="33" borderId="12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18" fillId="33" borderId="12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4" fontId="20" fillId="34" borderId="12" xfId="0" applyNumberFormat="1" applyFont="1" applyFill="1" applyBorder="1" applyAlignment="1">
      <alignment horizontal="right" vertical="center" wrapText="1"/>
    </xf>
    <xf numFmtId="4" fontId="20" fillId="34" borderId="10" xfId="0" applyNumberFormat="1" applyFont="1" applyFill="1" applyBorder="1" applyAlignment="1">
      <alignment horizontal="right" wrapText="1"/>
    </xf>
    <xf numFmtId="2" fontId="20" fillId="34" borderId="10" xfId="0" applyNumberFormat="1" applyFont="1" applyFill="1" applyBorder="1" applyAlignment="1">
      <alignment horizontal="right" vertical="center" wrapText="1"/>
    </xf>
    <xf numFmtId="0" fontId="18" fillId="33" borderId="0" xfId="0" applyFont="1" applyFill="1" applyBorder="1" applyAlignment="1"/>
    <xf numFmtId="0" fontId="20" fillId="0" borderId="13" xfId="0" applyFont="1" applyBorder="1" applyAlignment="1">
      <alignment horizontal="center" vertical="center" wrapText="1"/>
    </xf>
    <xf numFmtId="4" fontId="20" fillId="33" borderId="14" xfId="0" applyNumberFormat="1" applyFont="1" applyFill="1" applyBorder="1" applyAlignment="1">
      <alignment horizontal="right" vertical="center" wrapText="1"/>
    </xf>
    <xf numFmtId="4" fontId="20" fillId="34" borderId="13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opLeftCell="A13" workbookViewId="0">
      <selection activeCell="A7" sqref="A7:J27"/>
    </sheetView>
  </sheetViews>
  <sheetFormatPr baseColWidth="10" defaultRowHeight="15" x14ac:dyDescent="0.25"/>
  <cols>
    <col min="1" max="1" width="12.42578125" customWidth="1"/>
    <col min="2" max="2" width="7.140625" customWidth="1"/>
    <col min="3" max="3" width="27.28515625" customWidth="1"/>
    <col min="4" max="4" width="15.7109375" bestFit="1" customWidth="1"/>
    <col min="5" max="5" width="14.140625" bestFit="1" customWidth="1"/>
    <col min="6" max="6" width="16.140625" customWidth="1"/>
    <col min="7" max="7" width="16.28515625" bestFit="1" customWidth="1"/>
    <col min="8" max="8" width="14.140625" bestFit="1" customWidth="1"/>
    <col min="9" max="9" width="15.85546875" bestFit="1" customWidth="1"/>
    <col min="10" max="10" width="14.7109375" bestFit="1" customWidth="1"/>
    <col min="11" max="11" width="10.85546875" customWidth="1"/>
  </cols>
  <sheetData>
    <row r="1" spans="1:11" s="4" customFormat="1" ht="1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4" customFormat="1" ht="1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4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22" t="s">
        <v>276</v>
      </c>
      <c r="K5" s="5"/>
    </row>
    <row r="6" spans="1:11" s="4" customFormat="1" ht="1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1" customHeight="1" x14ac:dyDescent="0.25">
      <c r="A7" s="1" t="s">
        <v>278</v>
      </c>
      <c r="B7" s="1" t="s">
        <v>264</v>
      </c>
      <c r="C7" s="1" t="s">
        <v>265</v>
      </c>
      <c r="D7" s="1" t="s">
        <v>266</v>
      </c>
      <c r="E7" s="1" t="s">
        <v>267</v>
      </c>
      <c r="F7" s="1" t="s">
        <v>269</v>
      </c>
      <c r="G7" s="1" t="s">
        <v>272</v>
      </c>
      <c r="H7" s="1" t="s">
        <v>273</v>
      </c>
      <c r="I7" s="1" t="s">
        <v>274</v>
      </c>
      <c r="J7" s="1" t="s">
        <v>275</v>
      </c>
      <c r="K7" s="1" t="s">
        <v>277</v>
      </c>
    </row>
    <row r="8" spans="1:11" s="12" customFormat="1" ht="16.5" customHeight="1" x14ac:dyDescent="0.25">
      <c r="A8" s="33" t="s">
        <v>58</v>
      </c>
      <c r="B8" s="33" t="s">
        <v>7</v>
      </c>
      <c r="C8" s="33" t="s">
        <v>59</v>
      </c>
      <c r="D8" s="34">
        <v>11941490984</v>
      </c>
      <c r="E8" s="34">
        <v>156902231</v>
      </c>
      <c r="F8" s="34">
        <v>12098393215</v>
      </c>
      <c r="G8" s="34">
        <v>3795603716.0500002</v>
      </c>
      <c r="H8" s="34">
        <v>817465813.90999997</v>
      </c>
      <c r="I8" s="34">
        <v>4613069529.96</v>
      </c>
      <c r="J8" s="37">
        <v>7485323685.04</v>
      </c>
      <c r="K8" s="38">
        <f>I8/F8*100</f>
        <v>38.129604882081033</v>
      </c>
    </row>
    <row r="9" spans="1:11" s="12" customFormat="1" ht="16.5" customHeight="1" x14ac:dyDescent="0.25">
      <c r="A9" s="33" t="s">
        <v>60</v>
      </c>
      <c r="B9" s="33" t="s">
        <v>7</v>
      </c>
      <c r="C9" s="33" t="s">
        <v>61</v>
      </c>
      <c r="D9" s="34">
        <v>11880037102</v>
      </c>
      <c r="E9" s="35">
        <v>0</v>
      </c>
      <c r="F9" s="34">
        <v>11880037102</v>
      </c>
      <c r="G9" s="34">
        <v>3757819119</v>
      </c>
      <c r="H9" s="34">
        <v>809755516</v>
      </c>
      <c r="I9" s="34">
        <v>4567574635</v>
      </c>
      <c r="J9" s="37">
        <v>7312462467</v>
      </c>
      <c r="K9" s="38">
        <f t="shared" ref="K9:K27" si="0">I9/F9*100</f>
        <v>38.447477863777465</v>
      </c>
    </row>
    <row r="10" spans="1:11" s="12" customFormat="1" ht="16.5" customHeight="1" x14ac:dyDescent="0.25">
      <c r="A10" s="33" t="s">
        <v>62</v>
      </c>
      <c r="B10" s="33" t="s">
        <v>7</v>
      </c>
      <c r="C10" s="33" t="s">
        <v>63</v>
      </c>
      <c r="D10" s="34">
        <v>11880037102</v>
      </c>
      <c r="E10" s="35">
        <v>0</v>
      </c>
      <c r="F10" s="34">
        <v>11880037102</v>
      </c>
      <c r="G10" s="34">
        <v>3757819119</v>
      </c>
      <c r="H10" s="34">
        <v>809755516</v>
      </c>
      <c r="I10" s="34">
        <v>4567574635</v>
      </c>
      <c r="J10" s="37">
        <v>7312462467</v>
      </c>
      <c r="K10" s="38">
        <f t="shared" si="0"/>
        <v>38.447477863777465</v>
      </c>
    </row>
    <row r="11" spans="1:11" ht="21" x14ac:dyDescent="0.25">
      <c r="A11" s="16" t="s">
        <v>64</v>
      </c>
      <c r="B11" s="16" t="s">
        <v>47</v>
      </c>
      <c r="C11" s="16" t="s">
        <v>65</v>
      </c>
      <c r="D11" s="17">
        <v>291954000</v>
      </c>
      <c r="E11" s="18">
        <v>0</v>
      </c>
      <c r="F11" s="17">
        <v>291954000</v>
      </c>
      <c r="G11" s="18">
        <v>0</v>
      </c>
      <c r="H11" s="18">
        <v>0</v>
      </c>
      <c r="I11" s="18">
        <v>0</v>
      </c>
      <c r="J11" s="2">
        <v>291954000</v>
      </c>
      <c r="K11" s="24">
        <f t="shared" si="0"/>
        <v>0</v>
      </c>
    </row>
    <row r="12" spans="1:11" ht="16.5" customHeight="1" x14ac:dyDescent="0.25">
      <c r="A12" s="16" t="s">
        <v>66</v>
      </c>
      <c r="B12" s="16" t="s">
        <v>67</v>
      </c>
      <c r="C12" s="16" t="s">
        <v>68</v>
      </c>
      <c r="D12" s="17">
        <v>100000000</v>
      </c>
      <c r="E12" s="18">
        <v>0</v>
      </c>
      <c r="F12" s="17">
        <v>100000000</v>
      </c>
      <c r="G12" s="18">
        <v>0</v>
      </c>
      <c r="H12" s="18">
        <v>0</v>
      </c>
      <c r="I12" s="18">
        <v>0</v>
      </c>
      <c r="J12" s="2">
        <v>100000000</v>
      </c>
      <c r="K12" s="24">
        <f t="shared" si="0"/>
        <v>0</v>
      </c>
    </row>
    <row r="13" spans="1:11" ht="31.5" x14ac:dyDescent="0.25">
      <c r="A13" s="16" t="s">
        <v>69</v>
      </c>
      <c r="B13" s="16" t="s">
        <v>13</v>
      </c>
      <c r="C13" s="16" t="s">
        <v>70</v>
      </c>
      <c r="D13" s="17">
        <v>70000000</v>
      </c>
      <c r="E13" s="18">
        <v>0</v>
      </c>
      <c r="F13" s="17">
        <v>70000000</v>
      </c>
      <c r="G13" s="17">
        <v>12903080</v>
      </c>
      <c r="H13" s="18">
        <v>0</v>
      </c>
      <c r="I13" s="17">
        <v>12903080</v>
      </c>
      <c r="J13" s="2">
        <v>57096920</v>
      </c>
      <c r="K13" s="24">
        <f t="shared" si="0"/>
        <v>18.432971428571427</v>
      </c>
    </row>
    <row r="14" spans="1:11" ht="21" x14ac:dyDescent="0.25">
      <c r="A14" s="16" t="s">
        <v>71</v>
      </c>
      <c r="B14" s="16" t="s">
        <v>13</v>
      </c>
      <c r="C14" s="16" t="s">
        <v>72</v>
      </c>
      <c r="D14" s="17">
        <v>5000000</v>
      </c>
      <c r="E14" s="18">
        <v>0</v>
      </c>
      <c r="F14" s="17">
        <v>5000000</v>
      </c>
      <c r="G14" s="17">
        <v>555000</v>
      </c>
      <c r="H14" s="17">
        <v>75000</v>
      </c>
      <c r="I14" s="17">
        <v>630000</v>
      </c>
      <c r="J14" s="2">
        <v>4370000</v>
      </c>
      <c r="K14" s="24">
        <f t="shared" si="0"/>
        <v>12.6</v>
      </c>
    </row>
    <row r="15" spans="1:11" ht="16.5" customHeight="1" x14ac:dyDescent="0.25">
      <c r="A15" s="16" t="s">
        <v>73</v>
      </c>
      <c r="B15" s="16" t="s">
        <v>37</v>
      </c>
      <c r="C15" s="16" t="s">
        <v>74</v>
      </c>
      <c r="D15" s="17">
        <v>8630671700</v>
      </c>
      <c r="E15" s="18">
        <v>0</v>
      </c>
      <c r="F15" s="17">
        <v>8630671700</v>
      </c>
      <c r="G15" s="17">
        <v>2876890568</v>
      </c>
      <c r="H15" s="17">
        <v>438445284</v>
      </c>
      <c r="I15" s="17">
        <v>3315335852</v>
      </c>
      <c r="J15" s="2">
        <v>5315335848</v>
      </c>
      <c r="K15" s="24">
        <f t="shared" si="0"/>
        <v>38.413416327723368</v>
      </c>
    </row>
    <row r="16" spans="1:11" ht="16.5" customHeight="1" x14ac:dyDescent="0.25">
      <c r="A16" s="16" t="s">
        <v>75</v>
      </c>
      <c r="B16" s="16" t="s">
        <v>34</v>
      </c>
      <c r="C16" s="16" t="s">
        <v>76</v>
      </c>
      <c r="D16" s="17">
        <v>2602411402</v>
      </c>
      <c r="E16" s="18">
        <v>0</v>
      </c>
      <c r="F16" s="17">
        <v>2602411402</v>
      </c>
      <c r="G16" s="17">
        <v>867470471</v>
      </c>
      <c r="H16" s="17">
        <v>371235232</v>
      </c>
      <c r="I16" s="17">
        <v>1238705703</v>
      </c>
      <c r="J16" s="2">
        <v>1363705699</v>
      </c>
      <c r="K16" s="24">
        <f t="shared" si="0"/>
        <v>47.598381333867209</v>
      </c>
    </row>
    <row r="17" spans="1:11" s="12" customFormat="1" ht="16.5" customHeight="1" x14ac:dyDescent="0.25">
      <c r="A17" s="13" t="s">
        <v>77</v>
      </c>
      <c r="B17" s="13" t="s">
        <v>7</v>
      </c>
      <c r="C17" s="13" t="s">
        <v>78</v>
      </c>
      <c r="D17" s="14">
        <v>180000000</v>
      </c>
      <c r="E17" s="15">
        <v>0</v>
      </c>
      <c r="F17" s="14">
        <v>180000000</v>
      </c>
      <c r="G17" s="15">
        <v>0</v>
      </c>
      <c r="H17" s="15">
        <v>0</v>
      </c>
      <c r="I17" s="15">
        <v>0</v>
      </c>
      <c r="J17" s="11">
        <v>180000000</v>
      </c>
      <c r="K17" s="23">
        <f t="shared" si="0"/>
        <v>0</v>
      </c>
    </row>
    <row r="18" spans="1:11" ht="16.5" customHeight="1" x14ac:dyDescent="0.25">
      <c r="A18" s="16" t="s">
        <v>79</v>
      </c>
      <c r="B18" s="16" t="s">
        <v>40</v>
      </c>
      <c r="C18" s="16" t="s">
        <v>80</v>
      </c>
      <c r="D18" s="17">
        <v>180000000</v>
      </c>
      <c r="E18" s="18">
        <v>0</v>
      </c>
      <c r="F18" s="17">
        <v>180000000</v>
      </c>
      <c r="G18" s="18">
        <v>0</v>
      </c>
      <c r="H18" s="18">
        <v>0</v>
      </c>
      <c r="I18" s="18">
        <v>0</v>
      </c>
      <c r="J18" s="2">
        <v>180000000</v>
      </c>
      <c r="K18" s="24">
        <f t="shared" si="0"/>
        <v>0</v>
      </c>
    </row>
    <row r="19" spans="1:11" s="12" customFormat="1" ht="16.5" customHeight="1" x14ac:dyDescent="0.25">
      <c r="A19" s="33" t="s">
        <v>81</v>
      </c>
      <c r="B19" s="33" t="s">
        <v>7</v>
      </c>
      <c r="C19" s="33" t="s">
        <v>82</v>
      </c>
      <c r="D19" s="34">
        <v>61453882</v>
      </c>
      <c r="E19" s="34">
        <v>156902231</v>
      </c>
      <c r="F19" s="34">
        <v>218356113</v>
      </c>
      <c r="G19" s="34">
        <v>37784597.049999997</v>
      </c>
      <c r="H19" s="34">
        <v>7710297.9100000001</v>
      </c>
      <c r="I19" s="34">
        <v>45494894.960000001</v>
      </c>
      <c r="J19" s="37">
        <v>172861218.03999999</v>
      </c>
      <c r="K19" s="38">
        <f t="shared" si="0"/>
        <v>20.835182644966757</v>
      </c>
    </row>
    <row r="20" spans="1:11" s="12" customFormat="1" ht="16.5" customHeight="1" x14ac:dyDescent="0.25">
      <c r="A20" s="33" t="s">
        <v>83</v>
      </c>
      <c r="B20" s="33" t="s">
        <v>7</v>
      </c>
      <c r="C20" s="33" t="s">
        <v>84</v>
      </c>
      <c r="D20" s="34">
        <v>61453882</v>
      </c>
      <c r="E20" s="35">
        <v>0</v>
      </c>
      <c r="F20" s="34">
        <v>61453882</v>
      </c>
      <c r="G20" s="34">
        <v>37784597.049999997</v>
      </c>
      <c r="H20" s="34">
        <v>7710297.9100000001</v>
      </c>
      <c r="I20" s="34">
        <v>45494894.960000001</v>
      </c>
      <c r="J20" s="37">
        <v>15958987.039999999</v>
      </c>
      <c r="K20" s="38">
        <f t="shared" si="0"/>
        <v>74.030953748373449</v>
      </c>
    </row>
    <row r="21" spans="1:11" ht="21" x14ac:dyDescent="0.25">
      <c r="A21" s="16" t="s">
        <v>85</v>
      </c>
      <c r="B21" s="16" t="s">
        <v>86</v>
      </c>
      <c r="C21" s="16" t="s">
        <v>87</v>
      </c>
      <c r="D21" s="17">
        <v>18504370</v>
      </c>
      <c r="E21" s="18">
        <v>0</v>
      </c>
      <c r="F21" s="17">
        <v>18504370</v>
      </c>
      <c r="G21" s="17">
        <v>7863235.6699999999</v>
      </c>
      <c r="H21" s="17">
        <v>1593314.74</v>
      </c>
      <c r="I21" s="17">
        <v>9456550.4100000001</v>
      </c>
      <c r="J21" s="2">
        <v>9047819.5899999999</v>
      </c>
      <c r="K21" s="24">
        <f t="shared" si="0"/>
        <v>51.1044170106845</v>
      </c>
    </row>
    <row r="22" spans="1:11" ht="21" x14ac:dyDescent="0.25">
      <c r="A22" s="16" t="s">
        <v>88</v>
      </c>
      <c r="B22" s="16" t="s">
        <v>89</v>
      </c>
      <c r="C22" s="16" t="s">
        <v>90</v>
      </c>
      <c r="D22" s="17">
        <v>5422757</v>
      </c>
      <c r="E22" s="18">
        <v>0</v>
      </c>
      <c r="F22" s="17">
        <v>5422757</v>
      </c>
      <c r="G22" s="17">
        <v>18363.849999999999</v>
      </c>
      <c r="H22" s="17">
        <v>24373.95</v>
      </c>
      <c r="I22" s="17">
        <v>42737.8</v>
      </c>
      <c r="J22" s="2">
        <v>5380019.2000000002</v>
      </c>
      <c r="K22" s="24">
        <f t="shared" si="0"/>
        <v>0.78811940125659341</v>
      </c>
    </row>
    <row r="23" spans="1:11" ht="21" x14ac:dyDescent="0.25">
      <c r="A23" s="19" t="s">
        <v>91</v>
      </c>
      <c r="B23" s="19" t="s">
        <v>13</v>
      </c>
      <c r="C23" s="19" t="s">
        <v>92</v>
      </c>
      <c r="D23" s="20">
        <v>37526755</v>
      </c>
      <c r="E23" s="21">
        <v>0</v>
      </c>
      <c r="F23" s="20">
        <v>37526755</v>
      </c>
      <c r="G23" s="20">
        <v>29902997.530000001</v>
      </c>
      <c r="H23" s="20">
        <v>6092609.2199999997</v>
      </c>
      <c r="I23" s="20">
        <v>35995606.75</v>
      </c>
      <c r="J23" s="6">
        <v>1531148.25</v>
      </c>
      <c r="K23" s="24">
        <f t="shared" si="0"/>
        <v>95.919849051696588</v>
      </c>
    </row>
    <row r="24" spans="1:11" s="12" customFormat="1" ht="16.5" customHeight="1" x14ac:dyDescent="0.25">
      <c r="A24" s="33" t="s">
        <v>258</v>
      </c>
      <c r="B24" s="33" t="s">
        <v>7</v>
      </c>
      <c r="C24" s="33" t="s">
        <v>259</v>
      </c>
      <c r="D24" s="35">
        <v>0</v>
      </c>
      <c r="E24" s="34">
        <v>156902231</v>
      </c>
      <c r="F24" s="34">
        <v>156902231</v>
      </c>
      <c r="G24" s="35">
        <v>0</v>
      </c>
      <c r="H24" s="34">
        <v>156902231</v>
      </c>
      <c r="I24" s="34">
        <v>156902231</v>
      </c>
      <c r="J24" s="35">
        <v>0</v>
      </c>
      <c r="K24" s="38">
        <f t="shared" si="0"/>
        <v>100</v>
      </c>
    </row>
    <row r="25" spans="1:11" s="28" customFormat="1" ht="16.5" customHeight="1" x14ac:dyDescent="0.25">
      <c r="A25" s="25" t="s">
        <v>270</v>
      </c>
      <c r="B25" s="25"/>
      <c r="C25" s="25" t="s">
        <v>271</v>
      </c>
      <c r="D25" s="26">
        <f t="shared" ref="D25:G25" si="1">SUM(D26:D27)</f>
        <v>0</v>
      </c>
      <c r="E25" s="26">
        <f t="shared" si="1"/>
        <v>156902231</v>
      </c>
      <c r="F25" s="26">
        <f t="shared" si="1"/>
        <v>156902231</v>
      </c>
      <c r="G25" s="26">
        <f t="shared" si="1"/>
        <v>0</v>
      </c>
      <c r="H25" s="26">
        <f t="shared" ref="H25:J25" si="2">SUM(H26:H27)</f>
        <v>156902231</v>
      </c>
      <c r="I25" s="26">
        <f t="shared" si="2"/>
        <v>156902231</v>
      </c>
      <c r="J25" s="26">
        <f t="shared" si="2"/>
        <v>0</v>
      </c>
      <c r="K25" s="27">
        <f t="shared" si="0"/>
        <v>100</v>
      </c>
    </row>
    <row r="26" spans="1:11" ht="16.5" customHeight="1" x14ac:dyDescent="0.25">
      <c r="A26" s="16" t="s">
        <v>260</v>
      </c>
      <c r="B26" s="16" t="s">
        <v>34</v>
      </c>
      <c r="C26" s="16" t="s">
        <v>261</v>
      </c>
      <c r="D26" s="18">
        <v>0</v>
      </c>
      <c r="E26" s="17">
        <v>34365108</v>
      </c>
      <c r="F26" s="17">
        <v>34365108</v>
      </c>
      <c r="G26" s="18">
        <v>0</v>
      </c>
      <c r="H26" s="17">
        <v>34365108</v>
      </c>
      <c r="I26" s="17">
        <v>34365108</v>
      </c>
      <c r="J26" s="18">
        <v>0</v>
      </c>
      <c r="K26" s="24">
        <f t="shared" si="0"/>
        <v>100</v>
      </c>
    </row>
    <row r="27" spans="1:11" ht="16.5" customHeight="1" x14ac:dyDescent="0.25">
      <c r="A27" s="16" t="s">
        <v>262</v>
      </c>
      <c r="B27" s="16" t="s">
        <v>13</v>
      </c>
      <c r="C27" s="16" t="s">
        <v>263</v>
      </c>
      <c r="D27" s="18">
        <v>0</v>
      </c>
      <c r="E27" s="17">
        <v>122537123</v>
      </c>
      <c r="F27" s="17">
        <v>122537123</v>
      </c>
      <c r="G27" s="18">
        <v>0</v>
      </c>
      <c r="H27" s="17">
        <v>122537123</v>
      </c>
      <c r="I27" s="17">
        <v>122537123</v>
      </c>
      <c r="J27" s="18">
        <v>0</v>
      </c>
      <c r="K27" s="24">
        <f t="shared" si="0"/>
        <v>100</v>
      </c>
    </row>
    <row r="28" spans="1:11" s="10" customFormat="1" ht="16.5" customHeight="1" x14ac:dyDescent="0.25">
      <c r="A28" s="7"/>
      <c r="B28" s="7"/>
      <c r="C28" s="7"/>
      <c r="D28" s="8"/>
      <c r="E28" s="9"/>
      <c r="F28" s="8"/>
      <c r="G28" s="8"/>
      <c r="H28" s="8"/>
      <c r="I28" s="8"/>
      <c r="J28" s="9"/>
      <c r="K28" s="9"/>
    </row>
    <row r="29" spans="1:11" s="10" customFormat="1" ht="16.5" customHeight="1" x14ac:dyDescent="0.25">
      <c r="A29" s="7"/>
      <c r="B29" s="7"/>
      <c r="C29" s="7"/>
      <c r="D29" s="8"/>
      <c r="E29" s="9"/>
      <c r="F29" s="8"/>
      <c r="G29" s="8"/>
      <c r="H29" s="8"/>
      <c r="I29" s="8"/>
      <c r="J29" s="9"/>
      <c r="K29" s="9"/>
    </row>
    <row r="30" spans="1:11" s="10" customFormat="1" ht="16.5" customHeight="1" x14ac:dyDescent="0.25">
      <c r="A30" s="39" t="s">
        <v>284</v>
      </c>
      <c r="B30" s="7"/>
      <c r="C30" s="7"/>
      <c r="D30" s="8"/>
      <c r="E30" s="9"/>
      <c r="F30" s="8"/>
      <c r="G30" s="8"/>
      <c r="H30" s="8"/>
      <c r="I30" s="8"/>
      <c r="J30" s="9"/>
      <c r="K30" s="9"/>
    </row>
    <row r="31" spans="1:11" s="10" customFormat="1" ht="34.5" customHeight="1" x14ac:dyDescent="0.25">
      <c r="A31" s="1" t="s">
        <v>278</v>
      </c>
      <c r="B31" s="1" t="s">
        <v>264</v>
      </c>
      <c r="C31" s="1" t="s">
        <v>265</v>
      </c>
      <c r="D31" s="1" t="s">
        <v>266</v>
      </c>
      <c r="E31" s="1" t="s">
        <v>267</v>
      </c>
      <c r="F31" s="1" t="s">
        <v>269</v>
      </c>
      <c r="G31" s="1" t="s">
        <v>272</v>
      </c>
      <c r="H31" s="1" t="s">
        <v>273</v>
      </c>
      <c r="I31" s="1" t="s">
        <v>274</v>
      </c>
      <c r="J31" s="1" t="s">
        <v>275</v>
      </c>
      <c r="K31" s="1" t="s">
        <v>277</v>
      </c>
    </row>
    <row r="32" spans="1:11" s="10" customFormat="1" ht="16.5" customHeight="1" x14ac:dyDescent="0.25">
      <c r="A32" s="33" t="s">
        <v>258</v>
      </c>
      <c r="B32" s="33" t="s">
        <v>7</v>
      </c>
      <c r="C32" s="33" t="s">
        <v>259</v>
      </c>
      <c r="D32" s="35">
        <v>0</v>
      </c>
      <c r="E32" s="34">
        <v>156902231</v>
      </c>
      <c r="F32" s="34">
        <v>156902231</v>
      </c>
      <c r="G32" s="35">
        <v>0</v>
      </c>
      <c r="H32" s="34">
        <v>156902231</v>
      </c>
      <c r="I32" s="34">
        <v>156902231</v>
      </c>
      <c r="J32" s="35">
        <v>0</v>
      </c>
      <c r="K32" s="38">
        <f t="shared" ref="K32:K35" si="3">I32/F32*100</f>
        <v>100</v>
      </c>
    </row>
    <row r="33" spans="1:11" s="10" customFormat="1" ht="16.5" customHeight="1" x14ac:dyDescent="0.25">
      <c r="A33" s="25" t="s">
        <v>270</v>
      </c>
      <c r="B33" s="25"/>
      <c r="C33" s="25" t="s">
        <v>271</v>
      </c>
      <c r="D33" s="26">
        <f t="shared" ref="D33:J33" si="4">SUM(D34:D35)</f>
        <v>0</v>
      </c>
      <c r="E33" s="26">
        <f t="shared" si="4"/>
        <v>156902231</v>
      </c>
      <c r="F33" s="26">
        <f t="shared" si="4"/>
        <v>156902231</v>
      </c>
      <c r="G33" s="26">
        <f t="shared" si="4"/>
        <v>0</v>
      </c>
      <c r="H33" s="26">
        <f t="shared" si="4"/>
        <v>156902231</v>
      </c>
      <c r="I33" s="26">
        <f t="shared" si="4"/>
        <v>156902231</v>
      </c>
      <c r="J33" s="26">
        <f t="shared" si="4"/>
        <v>0</v>
      </c>
      <c r="K33" s="27">
        <f t="shared" si="3"/>
        <v>100</v>
      </c>
    </row>
    <row r="34" spans="1:11" s="10" customFormat="1" ht="16.5" customHeight="1" x14ac:dyDescent="0.25">
      <c r="A34" s="16" t="s">
        <v>260</v>
      </c>
      <c r="B34" s="16" t="s">
        <v>34</v>
      </c>
      <c r="C34" s="16" t="s">
        <v>261</v>
      </c>
      <c r="D34" s="18">
        <v>0</v>
      </c>
      <c r="E34" s="17">
        <v>34365108</v>
      </c>
      <c r="F34" s="17">
        <v>34365108</v>
      </c>
      <c r="G34" s="18">
        <v>0</v>
      </c>
      <c r="H34" s="17">
        <v>34365108</v>
      </c>
      <c r="I34" s="17">
        <v>34365108</v>
      </c>
      <c r="J34" s="18">
        <v>0</v>
      </c>
      <c r="K34" s="24">
        <f t="shared" si="3"/>
        <v>100</v>
      </c>
    </row>
    <row r="35" spans="1:11" s="10" customFormat="1" ht="16.5" customHeight="1" x14ac:dyDescent="0.25">
      <c r="A35" s="16" t="s">
        <v>262</v>
      </c>
      <c r="B35" s="16" t="s">
        <v>13</v>
      </c>
      <c r="C35" s="16" t="s">
        <v>263</v>
      </c>
      <c r="D35" s="18">
        <v>0</v>
      </c>
      <c r="E35" s="17">
        <v>122537123</v>
      </c>
      <c r="F35" s="17">
        <v>122537123</v>
      </c>
      <c r="G35" s="18">
        <v>0</v>
      </c>
      <c r="H35" s="17">
        <v>122537123</v>
      </c>
      <c r="I35" s="17">
        <v>122537123</v>
      </c>
      <c r="J35" s="18">
        <v>0</v>
      </c>
      <c r="K35" s="24">
        <f t="shared" si="3"/>
        <v>100</v>
      </c>
    </row>
    <row r="36" spans="1:11" s="10" customFormat="1" ht="16.5" customHeight="1" x14ac:dyDescent="0.25">
      <c r="A36" s="7"/>
      <c r="B36" s="7"/>
      <c r="C36" s="7"/>
      <c r="D36" s="8"/>
      <c r="E36" s="9"/>
      <c r="F36" s="8"/>
      <c r="G36" s="8"/>
      <c r="H36" s="8"/>
      <c r="I36" s="8"/>
      <c r="J36" s="9"/>
      <c r="K36" s="9"/>
    </row>
  </sheetData>
  <pageMargins left="0.35433070866141736" right="0.35433070866141736" top="0.98425196850393704" bottom="0.98425196850393704" header="0.51181102362204722" footer="0.51181102362204722"/>
  <pageSetup paperSize="258" scale="8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C1" workbookViewId="0">
      <pane ySplit="9" topLeftCell="A10" activePane="bottomLeft" state="frozen"/>
      <selection pane="bottomLeft" activeCell="L16" sqref="L16"/>
    </sheetView>
  </sheetViews>
  <sheetFormatPr baseColWidth="10" defaultRowHeight="15" x14ac:dyDescent="0.25"/>
  <cols>
    <col min="1" max="1" width="12.42578125" customWidth="1"/>
    <col min="2" max="2" width="7.140625" customWidth="1"/>
    <col min="3" max="3" width="31.28515625" customWidth="1"/>
    <col min="4" max="4" width="15.7109375" bestFit="1" customWidth="1"/>
    <col min="5" max="5" width="13.5703125" customWidth="1"/>
    <col min="6" max="6" width="13.28515625" bestFit="1" customWidth="1"/>
    <col min="7" max="7" width="13.28515625" customWidth="1"/>
    <col min="8" max="8" width="15.7109375" bestFit="1" customWidth="1"/>
    <col min="9" max="9" width="14.42578125" customWidth="1"/>
    <col min="10" max="10" width="14.7109375" customWidth="1"/>
    <col min="11" max="11" width="14.5703125" customWidth="1"/>
    <col min="12" max="12" width="14.42578125" customWidth="1"/>
    <col min="13" max="13" width="15.28515625" bestFit="1" customWidth="1"/>
    <col min="14" max="14" width="10.42578125" customWidth="1"/>
  </cols>
  <sheetData>
    <row r="1" spans="1:15" s="4" customFormat="1" ht="1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s="4" customForma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22" t="s">
        <v>276</v>
      </c>
      <c r="K2" s="5"/>
      <c r="L2" s="5"/>
      <c r="M2" s="5"/>
      <c r="N2" s="5"/>
      <c r="O2" s="3"/>
    </row>
    <row r="3" spans="1:15" s="4" customFormat="1" ht="1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22" t="s">
        <v>276</v>
      </c>
      <c r="K3" s="5"/>
      <c r="L3" s="5"/>
      <c r="M3" s="5"/>
      <c r="N3" s="5"/>
      <c r="O3" s="3"/>
    </row>
    <row r="4" spans="1:15" s="4" customFormat="1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4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2" t="s">
        <v>276</v>
      </c>
      <c r="N5" s="5"/>
      <c r="O5" s="3"/>
    </row>
    <row r="6" spans="1:15" s="4" customFormat="1" ht="1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3"/>
      <c r="O6" s="3"/>
    </row>
    <row r="7" spans="1:15" ht="21" x14ac:dyDescent="0.25">
      <c r="A7" s="1" t="s">
        <v>6</v>
      </c>
      <c r="B7" s="1" t="s">
        <v>264</v>
      </c>
      <c r="C7" s="1" t="s">
        <v>265</v>
      </c>
      <c r="D7" s="1" t="s">
        <v>266</v>
      </c>
      <c r="E7" s="1" t="s">
        <v>267</v>
      </c>
      <c r="F7" s="1" t="s">
        <v>282</v>
      </c>
      <c r="G7" s="1" t="s">
        <v>268</v>
      </c>
      <c r="H7" s="1" t="s">
        <v>269</v>
      </c>
      <c r="I7" s="1" t="s">
        <v>279</v>
      </c>
      <c r="J7" s="1" t="s">
        <v>285</v>
      </c>
      <c r="K7" s="1" t="s">
        <v>280</v>
      </c>
      <c r="L7" s="1" t="s">
        <v>281</v>
      </c>
      <c r="M7" s="40" t="s">
        <v>283</v>
      </c>
      <c r="N7" s="40" t="s">
        <v>286</v>
      </c>
    </row>
    <row r="8" spans="1:15" s="12" customFormat="1" ht="16.5" customHeight="1" x14ac:dyDescent="0.25">
      <c r="A8" s="29" t="s">
        <v>93</v>
      </c>
      <c r="B8" s="29" t="s">
        <v>7</v>
      </c>
      <c r="C8" s="29" t="s">
        <v>8</v>
      </c>
      <c r="D8" s="30">
        <v>11941490984</v>
      </c>
      <c r="E8" s="30">
        <v>156902231</v>
      </c>
      <c r="F8" s="30">
        <v>102323920</v>
      </c>
      <c r="G8" s="30">
        <v>102323920</v>
      </c>
      <c r="H8" s="30">
        <v>12098393215</v>
      </c>
      <c r="I8" s="30">
        <v>4534009054</v>
      </c>
      <c r="J8" s="30">
        <v>4224077149</v>
      </c>
      <c r="K8" s="30">
        <v>2470404983</v>
      </c>
      <c r="L8" s="30">
        <v>2394811474</v>
      </c>
      <c r="M8" s="41">
        <v>7874316066</v>
      </c>
      <c r="N8" s="30">
        <f t="shared" ref="N8:N39" si="0">J8/H8*100</f>
        <v>34.914364857664282</v>
      </c>
    </row>
    <row r="9" spans="1:15" s="12" customFormat="1" ht="16.5" customHeight="1" x14ac:dyDescent="0.25">
      <c r="A9" s="33" t="s">
        <v>94</v>
      </c>
      <c r="B9" s="33" t="s">
        <v>7</v>
      </c>
      <c r="C9" s="33" t="s">
        <v>9</v>
      </c>
      <c r="D9" s="34">
        <v>2630671700</v>
      </c>
      <c r="E9" s="35">
        <v>0</v>
      </c>
      <c r="F9" s="34">
        <v>81323920</v>
      </c>
      <c r="G9" s="34">
        <v>81323920</v>
      </c>
      <c r="H9" s="34">
        <v>2630671700</v>
      </c>
      <c r="I9" s="34">
        <v>1215912417</v>
      </c>
      <c r="J9" s="34">
        <v>1166010388</v>
      </c>
      <c r="K9" s="34">
        <v>1002191617</v>
      </c>
      <c r="L9" s="34">
        <v>926598108</v>
      </c>
      <c r="M9" s="42">
        <v>1464661312</v>
      </c>
      <c r="N9" s="36">
        <f t="shared" si="0"/>
        <v>44.323675508426227</v>
      </c>
    </row>
    <row r="10" spans="1:15" s="12" customFormat="1" ht="16.5" customHeight="1" x14ac:dyDescent="0.25">
      <c r="A10" s="13" t="s">
        <v>95</v>
      </c>
      <c r="B10" s="13" t="s">
        <v>7</v>
      </c>
      <c r="C10" s="13" t="s">
        <v>10</v>
      </c>
      <c r="D10" s="14">
        <v>2226672100</v>
      </c>
      <c r="E10" s="15">
        <v>0</v>
      </c>
      <c r="F10" s="14">
        <v>62000000</v>
      </c>
      <c r="G10" s="14">
        <v>24000000</v>
      </c>
      <c r="H10" s="14">
        <v>2264672100</v>
      </c>
      <c r="I10" s="14">
        <v>1127940753</v>
      </c>
      <c r="J10" s="14">
        <v>1127940753</v>
      </c>
      <c r="K10" s="14">
        <v>974114087</v>
      </c>
      <c r="L10" s="14">
        <v>898520578</v>
      </c>
      <c r="M10" s="14">
        <v>1136731347</v>
      </c>
      <c r="N10" s="30">
        <f t="shared" si="0"/>
        <v>49.805919055566591</v>
      </c>
    </row>
    <row r="11" spans="1:15" s="12" customFormat="1" ht="21" x14ac:dyDescent="0.25">
      <c r="A11" s="13" t="s">
        <v>96</v>
      </c>
      <c r="B11" s="13" t="s">
        <v>7</v>
      </c>
      <c r="C11" s="13" t="s">
        <v>11</v>
      </c>
      <c r="D11" s="14">
        <v>1479152400</v>
      </c>
      <c r="E11" s="15">
        <v>0</v>
      </c>
      <c r="F11" s="15">
        <v>0</v>
      </c>
      <c r="G11" s="15">
        <v>0</v>
      </c>
      <c r="H11" s="14">
        <v>1479152400</v>
      </c>
      <c r="I11" s="14">
        <v>639338932</v>
      </c>
      <c r="J11" s="14">
        <v>639338932</v>
      </c>
      <c r="K11" s="14">
        <v>639338932</v>
      </c>
      <c r="L11" s="14">
        <v>639338932</v>
      </c>
      <c r="M11" s="14">
        <v>839813468</v>
      </c>
      <c r="N11" s="30">
        <f t="shared" si="0"/>
        <v>43.223330604743637</v>
      </c>
    </row>
    <row r="12" spans="1:15" ht="16.5" customHeight="1" x14ac:dyDescent="0.25">
      <c r="A12" s="16" t="s">
        <v>97</v>
      </c>
      <c r="B12" s="16" t="s">
        <v>13</v>
      </c>
      <c r="C12" s="16" t="s">
        <v>12</v>
      </c>
      <c r="D12" s="17">
        <v>1127688000</v>
      </c>
      <c r="E12" s="18">
        <v>0</v>
      </c>
      <c r="F12" s="18">
        <v>0</v>
      </c>
      <c r="G12" s="18">
        <v>0</v>
      </c>
      <c r="H12" s="17">
        <v>1127688000</v>
      </c>
      <c r="I12" s="17">
        <v>555470907</v>
      </c>
      <c r="J12" s="17">
        <v>555470907</v>
      </c>
      <c r="K12" s="17">
        <v>555470907</v>
      </c>
      <c r="L12" s="17">
        <v>555470907</v>
      </c>
      <c r="M12" s="17">
        <v>572217093</v>
      </c>
      <c r="N12" s="32">
        <f t="shared" si="0"/>
        <v>49.25749914870071</v>
      </c>
    </row>
    <row r="13" spans="1:15" ht="16.5" customHeight="1" x14ac:dyDescent="0.25">
      <c r="A13" s="16" t="s">
        <v>98</v>
      </c>
      <c r="B13" s="16" t="s">
        <v>13</v>
      </c>
      <c r="C13" s="16" t="s">
        <v>15</v>
      </c>
      <c r="D13" s="17">
        <v>96289200</v>
      </c>
      <c r="E13" s="18">
        <v>0</v>
      </c>
      <c r="F13" s="18">
        <v>0</v>
      </c>
      <c r="G13" s="18">
        <v>0</v>
      </c>
      <c r="H13" s="17">
        <v>96289200</v>
      </c>
      <c r="I13" s="17">
        <v>46611704</v>
      </c>
      <c r="J13" s="17">
        <v>46611704</v>
      </c>
      <c r="K13" s="17">
        <v>46611704</v>
      </c>
      <c r="L13" s="17">
        <v>46611704</v>
      </c>
      <c r="M13" s="17">
        <v>49677496</v>
      </c>
      <c r="N13" s="32">
        <f t="shared" si="0"/>
        <v>48.408029145532417</v>
      </c>
    </row>
    <row r="14" spans="1:15" ht="16.5" customHeight="1" x14ac:dyDescent="0.25">
      <c r="A14" s="16" t="s">
        <v>99</v>
      </c>
      <c r="B14" s="16" t="s">
        <v>13</v>
      </c>
      <c r="C14" s="16" t="s">
        <v>16</v>
      </c>
      <c r="D14" s="17">
        <v>108659700</v>
      </c>
      <c r="E14" s="18">
        <v>0</v>
      </c>
      <c r="F14" s="18">
        <v>0</v>
      </c>
      <c r="G14" s="18">
        <v>0</v>
      </c>
      <c r="H14" s="17">
        <v>108659700</v>
      </c>
      <c r="I14" s="18">
        <v>0</v>
      </c>
      <c r="J14" s="18">
        <v>0</v>
      </c>
      <c r="K14" s="18">
        <v>0</v>
      </c>
      <c r="L14" s="18">
        <v>0</v>
      </c>
      <c r="M14" s="17">
        <v>108659700</v>
      </c>
      <c r="N14" s="32">
        <f t="shared" si="0"/>
        <v>0</v>
      </c>
    </row>
    <row r="15" spans="1:15" ht="16.5" customHeight="1" x14ac:dyDescent="0.25">
      <c r="A15" s="16" t="s">
        <v>100</v>
      </c>
      <c r="B15" s="16" t="s">
        <v>13</v>
      </c>
      <c r="C15" s="16" t="s">
        <v>17</v>
      </c>
      <c r="D15" s="17">
        <v>52156700</v>
      </c>
      <c r="E15" s="18">
        <v>0</v>
      </c>
      <c r="F15" s="18">
        <v>0</v>
      </c>
      <c r="G15" s="18">
        <v>0</v>
      </c>
      <c r="H15" s="17">
        <v>52156700</v>
      </c>
      <c r="I15" s="17">
        <v>10190896</v>
      </c>
      <c r="J15" s="17">
        <v>10190896</v>
      </c>
      <c r="K15" s="17">
        <v>10190896</v>
      </c>
      <c r="L15" s="17">
        <v>10190896</v>
      </c>
      <c r="M15" s="17">
        <v>41965804</v>
      </c>
      <c r="N15" s="32">
        <f t="shared" si="0"/>
        <v>19.538996907396367</v>
      </c>
    </row>
    <row r="16" spans="1:15" ht="16.5" customHeight="1" x14ac:dyDescent="0.25">
      <c r="A16" s="16" t="s">
        <v>101</v>
      </c>
      <c r="B16" s="16" t="s">
        <v>13</v>
      </c>
      <c r="C16" s="16" t="s">
        <v>18</v>
      </c>
      <c r="D16" s="17">
        <v>32746100</v>
      </c>
      <c r="E16" s="18">
        <v>0</v>
      </c>
      <c r="F16" s="18">
        <v>0</v>
      </c>
      <c r="G16" s="18">
        <v>0</v>
      </c>
      <c r="H16" s="17">
        <v>32746100</v>
      </c>
      <c r="I16" s="17">
        <v>25838547</v>
      </c>
      <c r="J16" s="17">
        <v>25838547</v>
      </c>
      <c r="K16" s="17">
        <v>25838547</v>
      </c>
      <c r="L16" s="17">
        <v>25838547</v>
      </c>
      <c r="M16" s="17">
        <v>6907553</v>
      </c>
      <c r="N16" s="32">
        <f t="shared" si="0"/>
        <v>78.905723124280442</v>
      </c>
    </row>
    <row r="17" spans="1:14" ht="16.5" customHeight="1" x14ac:dyDescent="0.25">
      <c r="A17" s="16" t="s">
        <v>102</v>
      </c>
      <c r="B17" s="16" t="s">
        <v>13</v>
      </c>
      <c r="C17" s="16" t="s">
        <v>19</v>
      </c>
      <c r="D17" s="17">
        <v>6237400</v>
      </c>
      <c r="E17" s="18">
        <v>0</v>
      </c>
      <c r="F17" s="18">
        <v>0</v>
      </c>
      <c r="G17" s="18">
        <v>0</v>
      </c>
      <c r="H17" s="17">
        <v>6237400</v>
      </c>
      <c r="I17" s="17">
        <v>1226878</v>
      </c>
      <c r="J17" s="17">
        <v>1226878</v>
      </c>
      <c r="K17" s="17">
        <v>1226878</v>
      </c>
      <c r="L17" s="17">
        <v>1226878</v>
      </c>
      <c r="M17" s="17">
        <v>5010522</v>
      </c>
      <c r="N17" s="32">
        <f t="shared" si="0"/>
        <v>19.669702119472856</v>
      </c>
    </row>
    <row r="18" spans="1:14" ht="16.5" customHeight="1" x14ac:dyDescent="0.25">
      <c r="A18" s="16" t="s">
        <v>103</v>
      </c>
      <c r="B18" s="16" t="s">
        <v>13</v>
      </c>
      <c r="C18" s="16" t="s">
        <v>104</v>
      </c>
      <c r="D18" s="17">
        <v>41187200</v>
      </c>
      <c r="E18" s="18">
        <v>0</v>
      </c>
      <c r="F18" s="18">
        <v>0</v>
      </c>
      <c r="G18" s="18">
        <v>0</v>
      </c>
      <c r="H18" s="17">
        <v>41187200</v>
      </c>
      <c r="I18" s="18">
        <v>0</v>
      </c>
      <c r="J18" s="18">
        <v>0</v>
      </c>
      <c r="K18" s="18">
        <v>0</v>
      </c>
      <c r="L18" s="18">
        <v>0</v>
      </c>
      <c r="M18" s="17">
        <v>41187200</v>
      </c>
      <c r="N18" s="32">
        <f t="shared" si="0"/>
        <v>0</v>
      </c>
    </row>
    <row r="19" spans="1:14" ht="16.5" customHeight="1" x14ac:dyDescent="0.25">
      <c r="A19" s="16" t="s">
        <v>105</v>
      </c>
      <c r="B19" s="16" t="s">
        <v>13</v>
      </c>
      <c r="C19" s="16" t="s">
        <v>14</v>
      </c>
      <c r="D19" s="17">
        <v>14188100</v>
      </c>
      <c r="E19" s="18">
        <v>0</v>
      </c>
      <c r="F19" s="18">
        <v>0</v>
      </c>
      <c r="G19" s="18">
        <v>0</v>
      </c>
      <c r="H19" s="17">
        <v>14188100</v>
      </c>
      <c r="I19" s="18">
        <v>0</v>
      </c>
      <c r="J19" s="18">
        <v>0</v>
      </c>
      <c r="K19" s="18">
        <v>0</v>
      </c>
      <c r="L19" s="18">
        <v>0</v>
      </c>
      <c r="M19" s="17">
        <v>14188100</v>
      </c>
      <c r="N19" s="32">
        <f t="shared" si="0"/>
        <v>0</v>
      </c>
    </row>
    <row r="20" spans="1:14" s="12" customFormat="1" ht="16.5" customHeight="1" x14ac:dyDescent="0.25">
      <c r="A20" s="13" t="s">
        <v>106</v>
      </c>
      <c r="B20" s="13" t="s">
        <v>7</v>
      </c>
      <c r="C20" s="13" t="s">
        <v>107</v>
      </c>
      <c r="D20" s="14">
        <v>245583000</v>
      </c>
      <c r="E20" s="15">
        <v>0</v>
      </c>
      <c r="F20" s="14">
        <v>62000000</v>
      </c>
      <c r="G20" s="14">
        <v>24000000</v>
      </c>
      <c r="H20" s="14">
        <v>283583000</v>
      </c>
      <c r="I20" s="14">
        <v>270926666</v>
      </c>
      <c r="J20" s="14">
        <v>270926666</v>
      </c>
      <c r="K20" s="14">
        <v>117100000</v>
      </c>
      <c r="L20" s="14">
        <v>117100000</v>
      </c>
      <c r="M20" s="14">
        <v>12656334</v>
      </c>
      <c r="N20" s="30">
        <f t="shared" si="0"/>
        <v>95.53699128650166</v>
      </c>
    </row>
    <row r="21" spans="1:14" ht="16.5" customHeight="1" x14ac:dyDescent="0.25">
      <c r="A21" s="16" t="s">
        <v>108</v>
      </c>
      <c r="B21" s="16" t="s">
        <v>13</v>
      </c>
      <c r="C21" s="16" t="s">
        <v>109</v>
      </c>
      <c r="D21" s="17">
        <v>58478700</v>
      </c>
      <c r="E21" s="18">
        <v>0</v>
      </c>
      <c r="F21" s="18">
        <v>0</v>
      </c>
      <c r="G21" s="17">
        <v>24000000</v>
      </c>
      <c r="H21" s="17">
        <v>34478700</v>
      </c>
      <c r="I21" s="17">
        <v>33433333</v>
      </c>
      <c r="J21" s="17">
        <v>33433333</v>
      </c>
      <c r="K21" s="17">
        <v>18400000</v>
      </c>
      <c r="L21" s="17">
        <v>18400000</v>
      </c>
      <c r="M21" s="17">
        <v>1045367</v>
      </c>
      <c r="N21" s="32">
        <f t="shared" si="0"/>
        <v>96.968078842879805</v>
      </c>
    </row>
    <row r="22" spans="1:14" ht="16.5" customHeight="1" x14ac:dyDescent="0.25">
      <c r="A22" s="16" t="s">
        <v>110</v>
      </c>
      <c r="B22" s="16" t="s">
        <v>13</v>
      </c>
      <c r="C22" s="16" t="s">
        <v>111</v>
      </c>
      <c r="D22" s="17">
        <v>187104300</v>
      </c>
      <c r="E22" s="18">
        <v>0</v>
      </c>
      <c r="F22" s="17">
        <v>62000000</v>
      </c>
      <c r="G22" s="18">
        <v>0</v>
      </c>
      <c r="H22" s="17">
        <v>249104300</v>
      </c>
      <c r="I22" s="17">
        <v>237493333</v>
      </c>
      <c r="J22" s="17">
        <v>237493333</v>
      </c>
      <c r="K22" s="17">
        <v>98700000</v>
      </c>
      <c r="L22" s="17">
        <v>98700000</v>
      </c>
      <c r="M22" s="17">
        <v>11610967</v>
      </c>
      <c r="N22" s="32">
        <f t="shared" si="0"/>
        <v>95.338913459141423</v>
      </c>
    </row>
    <row r="23" spans="1:14" s="12" customFormat="1" ht="21" x14ac:dyDescent="0.25">
      <c r="A23" s="13" t="s">
        <v>112</v>
      </c>
      <c r="B23" s="13" t="s">
        <v>7</v>
      </c>
      <c r="C23" s="13" t="s">
        <v>20</v>
      </c>
      <c r="D23" s="14">
        <v>197630800</v>
      </c>
      <c r="E23" s="15">
        <v>0</v>
      </c>
      <c r="F23" s="15">
        <v>0</v>
      </c>
      <c r="G23" s="15">
        <v>0</v>
      </c>
      <c r="H23" s="14">
        <v>197630800</v>
      </c>
      <c r="I23" s="14">
        <v>87678542</v>
      </c>
      <c r="J23" s="14">
        <v>87678542</v>
      </c>
      <c r="K23" s="14">
        <v>87678542</v>
      </c>
      <c r="L23" s="14">
        <v>58572300</v>
      </c>
      <c r="M23" s="14">
        <v>109952258</v>
      </c>
      <c r="N23" s="30">
        <f t="shared" si="0"/>
        <v>44.364816617652714</v>
      </c>
    </row>
    <row r="24" spans="1:14" ht="16.5" customHeight="1" x14ac:dyDescent="0.25">
      <c r="A24" s="16" t="s">
        <v>113</v>
      </c>
      <c r="B24" s="16" t="s">
        <v>13</v>
      </c>
      <c r="C24" s="16" t="s">
        <v>114</v>
      </c>
      <c r="D24" s="17">
        <v>24081700</v>
      </c>
      <c r="E24" s="18">
        <v>0</v>
      </c>
      <c r="F24" s="18">
        <v>0</v>
      </c>
      <c r="G24" s="18">
        <v>0</v>
      </c>
      <c r="H24" s="17">
        <v>24081700</v>
      </c>
      <c r="I24" s="17">
        <v>11325900</v>
      </c>
      <c r="J24" s="17">
        <v>11325900</v>
      </c>
      <c r="K24" s="17">
        <v>11325900</v>
      </c>
      <c r="L24" s="17">
        <v>9254900</v>
      </c>
      <c r="M24" s="17">
        <v>12755800</v>
      </c>
      <c r="N24" s="32">
        <f t="shared" si="0"/>
        <v>47.031148133229792</v>
      </c>
    </row>
    <row r="25" spans="1:14" ht="16.5" customHeight="1" x14ac:dyDescent="0.25">
      <c r="A25" s="16" t="s">
        <v>115</v>
      </c>
      <c r="B25" s="16" t="s">
        <v>13</v>
      </c>
      <c r="C25" s="16" t="s">
        <v>116</v>
      </c>
      <c r="D25" s="17">
        <v>76632600</v>
      </c>
      <c r="E25" s="18">
        <v>0</v>
      </c>
      <c r="F25" s="18">
        <v>0</v>
      </c>
      <c r="G25" s="18">
        <v>0</v>
      </c>
      <c r="H25" s="17">
        <v>76632600</v>
      </c>
      <c r="I25" s="17">
        <v>36677700</v>
      </c>
      <c r="J25" s="17">
        <v>36677700</v>
      </c>
      <c r="K25" s="17">
        <v>36677700</v>
      </c>
      <c r="L25" s="17">
        <v>29940800</v>
      </c>
      <c r="M25" s="17">
        <v>39954900</v>
      </c>
      <c r="N25" s="32">
        <f t="shared" si="0"/>
        <v>47.861745523445634</v>
      </c>
    </row>
    <row r="26" spans="1:14" ht="16.5" customHeight="1" x14ac:dyDescent="0.25">
      <c r="A26" s="16" t="s">
        <v>117</v>
      </c>
      <c r="B26" s="16" t="s">
        <v>13</v>
      </c>
      <c r="C26" s="16" t="s">
        <v>21</v>
      </c>
      <c r="D26" s="17">
        <v>38317900</v>
      </c>
      <c r="E26" s="18">
        <v>0</v>
      </c>
      <c r="F26" s="18">
        <v>0</v>
      </c>
      <c r="G26" s="18">
        <v>0</v>
      </c>
      <c r="H26" s="17">
        <v>38317900</v>
      </c>
      <c r="I26" s="17">
        <v>15859442</v>
      </c>
      <c r="J26" s="17">
        <v>15859442</v>
      </c>
      <c r="K26" s="17">
        <v>15859442</v>
      </c>
      <c r="L26" s="18">
        <v>0</v>
      </c>
      <c r="M26" s="17">
        <v>22458458</v>
      </c>
      <c r="N26" s="32">
        <f t="shared" si="0"/>
        <v>41.389121011328911</v>
      </c>
    </row>
    <row r="27" spans="1:14" ht="16.5" customHeight="1" x14ac:dyDescent="0.25">
      <c r="A27" s="16" t="s">
        <v>118</v>
      </c>
      <c r="B27" s="16" t="s">
        <v>13</v>
      </c>
      <c r="C27" s="16" t="s">
        <v>119</v>
      </c>
      <c r="D27" s="17">
        <v>58598600</v>
      </c>
      <c r="E27" s="18">
        <v>0</v>
      </c>
      <c r="F27" s="18">
        <v>0</v>
      </c>
      <c r="G27" s="18">
        <v>0</v>
      </c>
      <c r="H27" s="17">
        <v>58598600</v>
      </c>
      <c r="I27" s="17">
        <v>23815500</v>
      </c>
      <c r="J27" s="17">
        <v>23815500</v>
      </c>
      <c r="K27" s="17">
        <v>23815500</v>
      </c>
      <c r="L27" s="17">
        <v>19376600</v>
      </c>
      <c r="M27" s="17">
        <v>34783100</v>
      </c>
      <c r="N27" s="32">
        <f t="shared" si="0"/>
        <v>40.641755946387796</v>
      </c>
    </row>
    <row r="28" spans="1:14" s="12" customFormat="1" ht="21" x14ac:dyDescent="0.25">
      <c r="A28" s="13" t="s">
        <v>120</v>
      </c>
      <c r="B28" s="13" t="s">
        <v>7</v>
      </c>
      <c r="C28" s="13" t="s">
        <v>22</v>
      </c>
      <c r="D28" s="14">
        <v>304305900</v>
      </c>
      <c r="E28" s="15">
        <v>0</v>
      </c>
      <c r="F28" s="15">
        <v>0</v>
      </c>
      <c r="G28" s="15">
        <v>0</v>
      </c>
      <c r="H28" s="14">
        <v>304305900</v>
      </c>
      <c r="I28" s="14">
        <v>129996613</v>
      </c>
      <c r="J28" s="14">
        <v>129996613</v>
      </c>
      <c r="K28" s="14">
        <v>129996613</v>
      </c>
      <c r="L28" s="14">
        <v>83509346</v>
      </c>
      <c r="M28" s="14">
        <v>174309287</v>
      </c>
      <c r="N28" s="30">
        <f t="shared" si="0"/>
        <v>42.719057698191193</v>
      </c>
    </row>
    <row r="29" spans="1:14" ht="16.5" customHeight="1" x14ac:dyDescent="0.25">
      <c r="A29" s="16" t="s">
        <v>121</v>
      </c>
      <c r="B29" s="16" t="s">
        <v>13</v>
      </c>
      <c r="C29" s="16" t="s">
        <v>122</v>
      </c>
      <c r="D29" s="17">
        <v>116183300</v>
      </c>
      <c r="E29" s="18">
        <v>0</v>
      </c>
      <c r="F29" s="18">
        <v>0</v>
      </c>
      <c r="G29" s="18">
        <v>0</v>
      </c>
      <c r="H29" s="17">
        <v>116183300</v>
      </c>
      <c r="I29" s="17">
        <v>55726500</v>
      </c>
      <c r="J29" s="17">
        <v>55726500</v>
      </c>
      <c r="K29" s="17">
        <v>55726500</v>
      </c>
      <c r="L29" s="17">
        <v>45501500</v>
      </c>
      <c r="M29" s="17">
        <v>60456800</v>
      </c>
      <c r="N29" s="32">
        <f t="shared" si="0"/>
        <v>47.964294352114287</v>
      </c>
    </row>
    <row r="30" spans="1:14" ht="16.5" customHeight="1" x14ac:dyDescent="0.25">
      <c r="A30" s="16" t="s">
        <v>123</v>
      </c>
      <c r="B30" s="16" t="s">
        <v>13</v>
      </c>
      <c r="C30" s="16" t="s">
        <v>116</v>
      </c>
      <c r="D30" s="17">
        <v>22721800</v>
      </c>
      <c r="E30" s="18">
        <v>0</v>
      </c>
      <c r="F30" s="18">
        <v>0</v>
      </c>
      <c r="G30" s="18">
        <v>0</v>
      </c>
      <c r="H30" s="17">
        <v>22721800</v>
      </c>
      <c r="I30" s="17">
        <v>10807100</v>
      </c>
      <c r="J30" s="17">
        <v>10807100</v>
      </c>
      <c r="K30" s="17">
        <v>10807100</v>
      </c>
      <c r="L30" s="17">
        <v>8834900</v>
      </c>
      <c r="M30" s="17">
        <v>11914700</v>
      </c>
      <c r="N30" s="32">
        <f t="shared" si="0"/>
        <v>47.56269309649764</v>
      </c>
    </row>
    <row r="31" spans="1:14" ht="16.5" customHeight="1" x14ac:dyDescent="0.25">
      <c r="A31" s="16" t="s">
        <v>124</v>
      </c>
      <c r="B31" s="16" t="s">
        <v>13</v>
      </c>
      <c r="C31" s="16" t="s">
        <v>23</v>
      </c>
      <c r="D31" s="17">
        <v>79916600</v>
      </c>
      <c r="E31" s="18">
        <v>0</v>
      </c>
      <c r="F31" s="18">
        <v>0</v>
      </c>
      <c r="G31" s="18">
        <v>0</v>
      </c>
      <c r="H31" s="17">
        <v>79916600</v>
      </c>
      <c r="I31" s="17">
        <v>30840613</v>
      </c>
      <c r="J31" s="17">
        <v>30840613</v>
      </c>
      <c r="K31" s="17">
        <v>30840613</v>
      </c>
      <c r="L31" s="17">
        <v>2615446</v>
      </c>
      <c r="M31" s="17">
        <v>49075987</v>
      </c>
      <c r="N31" s="32">
        <f t="shared" si="0"/>
        <v>38.590997364752752</v>
      </c>
    </row>
    <row r="32" spans="1:14" ht="16.5" customHeight="1" x14ac:dyDescent="0.25">
      <c r="A32" s="16" t="s">
        <v>125</v>
      </c>
      <c r="B32" s="16" t="s">
        <v>13</v>
      </c>
      <c r="C32" s="16" t="s">
        <v>126</v>
      </c>
      <c r="D32" s="17">
        <v>12236000</v>
      </c>
      <c r="E32" s="18">
        <v>0</v>
      </c>
      <c r="F32" s="18">
        <v>0</v>
      </c>
      <c r="G32" s="18">
        <v>0</v>
      </c>
      <c r="H32" s="17">
        <v>12236000</v>
      </c>
      <c r="I32" s="17">
        <v>2848900</v>
      </c>
      <c r="J32" s="17">
        <v>2848900</v>
      </c>
      <c r="K32" s="17">
        <v>2848900</v>
      </c>
      <c r="L32" s="17">
        <v>2333200</v>
      </c>
      <c r="M32" s="17">
        <v>9387100</v>
      </c>
      <c r="N32" s="32">
        <f t="shared" si="0"/>
        <v>23.282935599869241</v>
      </c>
    </row>
    <row r="33" spans="1:14" ht="16.5" customHeight="1" x14ac:dyDescent="0.25">
      <c r="A33" s="16" t="s">
        <v>127</v>
      </c>
      <c r="B33" s="16" t="s">
        <v>13</v>
      </c>
      <c r="C33" s="16" t="s">
        <v>128</v>
      </c>
      <c r="D33" s="17">
        <v>43948900</v>
      </c>
      <c r="E33" s="18">
        <v>0</v>
      </c>
      <c r="F33" s="18">
        <v>0</v>
      </c>
      <c r="G33" s="18">
        <v>0</v>
      </c>
      <c r="H33" s="17">
        <v>43948900</v>
      </c>
      <c r="I33" s="17">
        <v>17863600</v>
      </c>
      <c r="J33" s="17">
        <v>17863600</v>
      </c>
      <c r="K33" s="17">
        <v>17863600</v>
      </c>
      <c r="L33" s="17">
        <v>14533700</v>
      </c>
      <c r="M33" s="17">
        <v>26085300</v>
      </c>
      <c r="N33" s="32">
        <f t="shared" si="0"/>
        <v>40.646296039263781</v>
      </c>
    </row>
    <row r="34" spans="1:14" ht="16.5" customHeight="1" x14ac:dyDescent="0.25">
      <c r="A34" s="16" t="s">
        <v>129</v>
      </c>
      <c r="B34" s="16" t="s">
        <v>13</v>
      </c>
      <c r="C34" s="16" t="s">
        <v>130</v>
      </c>
      <c r="D34" s="17">
        <v>29299300</v>
      </c>
      <c r="E34" s="18">
        <v>0</v>
      </c>
      <c r="F34" s="18">
        <v>0</v>
      </c>
      <c r="G34" s="18">
        <v>0</v>
      </c>
      <c r="H34" s="17">
        <v>29299300</v>
      </c>
      <c r="I34" s="17">
        <v>11909900</v>
      </c>
      <c r="J34" s="17">
        <v>11909900</v>
      </c>
      <c r="K34" s="17">
        <v>11909900</v>
      </c>
      <c r="L34" s="17">
        <v>9690600</v>
      </c>
      <c r="M34" s="17">
        <v>17389400</v>
      </c>
      <c r="N34" s="32">
        <f t="shared" si="0"/>
        <v>40.649094005658839</v>
      </c>
    </row>
    <row r="35" spans="1:14" s="12" customFormat="1" ht="16.5" customHeight="1" x14ac:dyDescent="0.25">
      <c r="A35" s="13" t="s">
        <v>131</v>
      </c>
      <c r="B35" s="13" t="s">
        <v>7</v>
      </c>
      <c r="C35" s="13" t="s">
        <v>24</v>
      </c>
      <c r="D35" s="14">
        <v>371961600</v>
      </c>
      <c r="E35" s="15">
        <v>0</v>
      </c>
      <c r="F35" s="14">
        <v>19323920</v>
      </c>
      <c r="G35" s="14">
        <v>57323920</v>
      </c>
      <c r="H35" s="14">
        <v>333961600</v>
      </c>
      <c r="I35" s="14">
        <v>55933664</v>
      </c>
      <c r="J35" s="14">
        <v>20332099</v>
      </c>
      <c r="K35" s="14">
        <v>10339994</v>
      </c>
      <c r="L35" s="14">
        <v>10339994</v>
      </c>
      <c r="M35" s="14">
        <v>313629501</v>
      </c>
      <c r="N35" s="30">
        <f t="shared" si="0"/>
        <v>6.0881547459348626</v>
      </c>
    </row>
    <row r="36" spans="1:14" s="12" customFormat="1" ht="16.5" customHeight="1" x14ac:dyDescent="0.25">
      <c r="A36" s="13" t="s">
        <v>132</v>
      </c>
      <c r="B36" s="13" t="s">
        <v>7</v>
      </c>
      <c r="C36" s="13" t="s">
        <v>25</v>
      </c>
      <c r="D36" s="14">
        <v>80492600</v>
      </c>
      <c r="E36" s="15">
        <v>0</v>
      </c>
      <c r="F36" s="15">
        <v>0</v>
      </c>
      <c r="G36" s="14">
        <v>19323920</v>
      </c>
      <c r="H36" s="14">
        <v>61168680</v>
      </c>
      <c r="I36" s="14">
        <v>10200000</v>
      </c>
      <c r="J36" s="14">
        <v>1376850</v>
      </c>
      <c r="K36" s="14">
        <v>1376850</v>
      </c>
      <c r="L36" s="14">
        <v>1376850</v>
      </c>
      <c r="M36" s="14">
        <v>59791830</v>
      </c>
      <c r="N36" s="30">
        <f t="shared" si="0"/>
        <v>2.2509068366360041</v>
      </c>
    </row>
    <row r="37" spans="1:14" ht="16.5" customHeight="1" x14ac:dyDescent="0.25">
      <c r="A37" s="16" t="s">
        <v>133</v>
      </c>
      <c r="B37" s="16" t="s">
        <v>13</v>
      </c>
      <c r="C37" s="16" t="s">
        <v>134</v>
      </c>
      <c r="D37" s="17">
        <v>4969900</v>
      </c>
      <c r="E37" s="18">
        <v>0</v>
      </c>
      <c r="F37" s="18">
        <v>0</v>
      </c>
      <c r="G37" s="18">
        <v>0</v>
      </c>
      <c r="H37" s="17">
        <v>4969900</v>
      </c>
      <c r="I37" s="17">
        <v>4800000</v>
      </c>
      <c r="J37" s="17">
        <v>763250</v>
      </c>
      <c r="K37" s="17">
        <v>763250</v>
      </c>
      <c r="L37" s="17">
        <v>763250</v>
      </c>
      <c r="M37" s="17">
        <v>4206650</v>
      </c>
      <c r="N37" s="32">
        <f t="shared" si="0"/>
        <v>15.357451860198395</v>
      </c>
    </row>
    <row r="38" spans="1:14" ht="16.5" customHeight="1" x14ac:dyDescent="0.25">
      <c r="A38" s="16" t="s">
        <v>135</v>
      </c>
      <c r="B38" s="16" t="s">
        <v>13</v>
      </c>
      <c r="C38" s="16" t="s">
        <v>136</v>
      </c>
      <c r="D38" s="17">
        <v>18688000</v>
      </c>
      <c r="E38" s="18">
        <v>0</v>
      </c>
      <c r="F38" s="18">
        <v>0</v>
      </c>
      <c r="G38" s="17">
        <v>3979920</v>
      </c>
      <c r="H38" s="17">
        <v>14708080</v>
      </c>
      <c r="I38" s="18">
        <v>0</v>
      </c>
      <c r="J38" s="18">
        <v>0</v>
      </c>
      <c r="K38" s="18">
        <v>0</v>
      </c>
      <c r="L38" s="18">
        <v>0</v>
      </c>
      <c r="M38" s="17">
        <v>14708080</v>
      </c>
      <c r="N38" s="32">
        <f t="shared" si="0"/>
        <v>0</v>
      </c>
    </row>
    <row r="39" spans="1:14" ht="16.5" customHeight="1" x14ac:dyDescent="0.25">
      <c r="A39" s="16" t="s">
        <v>137</v>
      </c>
      <c r="B39" s="16" t="s">
        <v>13</v>
      </c>
      <c r="C39" s="16" t="s">
        <v>138</v>
      </c>
      <c r="D39" s="17">
        <v>3106200</v>
      </c>
      <c r="E39" s="18">
        <v>0</v>
      </c>
      <c r="F39" s="18">
        <v>0</v>
      </c>
      <c r="G39" s="18">
        <v>0</v>
      </c>
      <c r="H39" s="17">
        <v>3106200</v>
      </c>
      <c r="I39" s="17">
        <v>3000000</v>
      </c>
      <c r="J39" s="17">
        <v>375000</v>
      </c>
      <c r="K39" s="17">
        <v>375000</v>
      </c>
      <c r="L39" s="17">
        <v>375000</v>
      </c>
      <c r="M39" s="17">
        <v>2731200</v>
      </c>
      <c r="N39" s="32">
        <f t="shared" si="0"/>
        <v>12.072628935677034</v>
      </c>
    </row>
    <row r="40" spans="1:14" ht="16.5" customHeight="1" x14ac:dyDescent="0.25">
      <c r="A40" s="16" t="s">
        <v>139</v>
      </c>
      <c r="B40" s="16" t="s">
        <v>13</v>
      </c>
      <c r="C40" s="16" t="s">
        <v>26</v>
      </c>
      <c r="D40" s="17">
        <v>24997000</v>
      </c>
      <c r="E40" s="18">
        <v>0</v>
      </c>
      <c r="F40" s="18">
        <v>0</v>
      </c>
      <c r="G40" s="17">
        <v>10000000</v>
      </c>
      <c r="H40" s="17">
        <v>14997000</v>
      </c>
      <c r="I40" s="18">
        <v>0</v>
      </c>
      <c r="J40" s="18">
        <v>0</v>
      </c>
      <c r="K40" s="18">
        <v>0</v>
      </c>
      <c r="L40" s="18">
        <v>0</v>
      </c>
      <c r="M40" s="17">
        <v>14997000</v>
      </c>
      <c r="N40" s="32">
        <f t="shared" ref="N40:N71" si="1">J40/H40*100</f>
        <v>0</v>
      </c>
    </row>
    <row r="41" spans="1:14" ht="16.5" customHeight="1" x14ac:dyDescent="0.25">
      <c r="A41" s="16" t="s">
        <v>140</v>
      </c>
      <c r="B41" s="16" t="s">
        <v>13</v>
      </c>
      <c r="C41" s="16" t="s">
        <v>141</v>
      </c>
      <c r="D41" s="17">
        <v>14831700</v>
      </c>
      <c r="E41" s="18">
        <v>0</v>
      </c>
      <c r="F41" s="18">
        <v>0</v>
      </c>
      <c r="G41" s="18">
        <v>0</v>
      </c>
      <c r="H41" s="17">
        <v>14831700</v>
      </c>
      <c r="I41" s="18">
        <v>0</v>
      </c>
      <c r="J41" s="18">
        <v>0</v>
      </c>
      <c r="K41" s="18">
        <v>0</v>
      </c>
      <c r="L41" s="18">
        <v>0</v>
      </c>
      <c r="M41" s="17">
        <v>14831700</v>
      </c>
      <c r="N41" s="32">
        <f t="shared" si="1"/>
        <v>0</v>
      </c>
    </row>
    <row r="42" spans="1:14" ht="16.5" customHeight="1" x14ac:dyDescent="0.25">
      <c r="A42" s="16" t="s">
        <v>142</v>
      </c>
      <c r="B42" s="16" t="s">
        <v>13</v>
      </c>
      <c r="C42" s="16" t="s">
        <v>143</v>
      </c>
      <c r="D42" s="17">
        <v>4555800</v>
      </c>
      <c r="E42" s="18">
        <v>0</v>
      </c>
      <c r="F42" s="18">
        <v>0</v>
      </c>
      <c r="G42" s="18">
        <v>0</v>
      </c>
      <c r="H42" s="17">
        <v>4555800</v>
      </c>
      <c r="I42" s="17">
        <v>2400000</v>
      </c>
      <c r="J42" s="17">
        <v>238600</v>
      </c>
      <c r="K42" s="17">
        <v>238600</v>
      </c>
      <c r="L42" s="17">
        <v>238600</v>
      </c>
      <c r="M42" s="17">
        <v>4317200</v>
      </c>
      <c r="N42" s="32">
        <f t="shared" si="1"/>
        <v>5.2372799508319066</v>
      </c>
    </row>
    <row r="43" spans="1:14" ht="16.5" customHeight="1" x14ac:dyDescent="0.25">
      <c r="A43" s="16" t="s">
        <v>144</v>
      </c>
      <c r="B43" s="16" t="s">
        <v>13</v>
      </c>
      <c r="C43" s="16" t="s">
        <v>145</v>
      </c>
      <c r="D43" s="17">
        <v>9344000</v>
      </c>
      <c r="E43" s="18">
        <v>0</v>
      </c>
      <c r="F43" s="18">
        <v>0</v>
      </c>
      <c r="G43" s="17">
        <v>5344000</v>
      </c>
      <c r="H43" s="17">
        <v>4000000</v>
      </c>
      <c r="I43" s="18">
        <v>0</v>
      </c>
      <c r="J43" s="18">
        <v>0</v>
      </c>
      <c r="K43" s="18">
        <v>0</v>
      </c>
      <c r="L43" s="18">
        <v>0</v>
      </c>
      <c r="M43" s="17">
        <v>4000000</v>
      </c>
      <c r="N43" s="32">
        <f t="shared" si="1"/>
        <v>0</v>
      </c>
    </row>
    <row r="44" spans="1:14" s="12" customFormat="1" ht="16.5" customHeight="1" x14ac:dyDescent="0.25">
      <c r="A44" s="13" t="s">
        <v>146</v>
      </c>
      <c r="B44" s="13" t="s">
        <v>7</v>
      </c>
      <c r="C44" s="13" t="s">
        <v>27</v>
      </c>
      <c r="D44" s="14">
        <v>289491400</v>
      </c>
      <c r="E44" s="15">
        <v>0</v>
      </c>
      <c r="F44" s="14">
        <v>19323920</v>
      </c>
      <c r="G44" s="14">
        <v>38000000</v>
      </c>
      <c r="H44" s="14">
        <v>270815320</v>
      </c>
      <c r="I44" s="14">
        <v>45733664</v>
      </c>
      <c r="J44" s="14">
        <v>18955249</v>
      </c>
      <c r="K44" s="14">
        <v>8963144</v>
      </c>
      <c r="L44" s="14">
        <v>8963144</v>
      </c>
      <c r="M44" s="14">
        <v>251860071</v>
      </c>
      <c r="N44" s="30">
        <f t="shared" si="1"/>
        <v>6.9993266998336727</v>
      </c>
    </row>
    <row r="45" spans="1:14" ht="16.5" customHeight="1" x14ac:dyDescent="0.25">
      <c r="A45" s="16" t="s">
        <v>147</v>
      </c>
      <c r="B45" s="16" t="s">
        <v>13</v>
      </c>
      <c r="C45" s="16" t="s">
        <v>148</v>
      </c>
      <c r="D45" s="17">
        <v>2609200</v>
      </c>
      <c r="E45" s="18">
        <v>0</v>
      </c>
      <c r="F45" s="18">
        <v>0</v>
      </c>
      <c r="G45" s="18">
        <v>0</v>
      </c>
      <c r="H45" s="17">
        <v>2609200</v>
      </c>
      <c r="I45" s="17">
        <v>2520000</v>
      </c>
      <c r="J45" s="17">
        <v>320750</v>
      </c>
      <c r="K45" s="17">
        <v>320750</v>
      </c>
      <c r="L45" s="17">
        <v>320750</v>
      </c>
      <c r="M45" s="17">
        <v>2288450</v>
      </c>
      <c r="N45" s="32">
        <f t="shared" si="1"/>
        <v>12.293040012264296</v>
      </c>
    </row>
    <row r="46" spans="1:14" ht="16.5" customHeight="1" x14ac:dyDescent="0.25">
      <c r="A46" s="16" t="s">
        <v>149</v>
      </c>
      <c r="B46" s="16" t="s">
        <v>13</v>
      </c>
      <c r="C46" s="16" t="s">
        <v>150</v>
      </c>
      <c r="D46" s="17">
        <v>4969900</v>
      </c>
      <c r="E46" s="18">
        <v>0</v>
      </c>
      <c r="F46" s="18">
        <v>0</v>
      </c>
      <c r="G46" s="18">
        <v>0</v>
      </c>
      <c r="H46" s="17">
        <v>4969900</v>
      </c>
      <c r="I46" s="17">
        <v>4800000</v>
      </c>
      <c r="J46" s="17">
        <v>30000</v>
      </c>
      <c r="K46" s="17">
        <v>30000</v>
      </c>
      <c r="L46" s="17">
        <v>30000</v>
      </c>
      <c r="M46" s="17">
        <v>4939900</v>
      </c>
      <c r="N46" s="32">
        <f t="shared" si="1"/>
        <v>0.60363387593311735</v>
      </c>
    </row>
    <row r="47" spans="1:14" ht="16.5" customHeight="1" x14ac:dyDescent="0.25">
      <c r="A47" s="16" t="s">
        <v>151</v>
      </c>
      <c r="B47" s="16" t="s">
        <v>13</v>
      </c>
      <c r="C47" s="16" t="s">
        <v>152</v>
      </c>
      <c r="D47" s="17">
        <v>10283300</v>
      </c>
      <c r="E47" s="18">
        <v>0</v>
      </c>
      <c r="F47" s="18">
        <v>0</v>
      </c>
      <c r="G47" s="18">
        <v>0</v>
      </c>
      <c r="H47" s="17">
        <v>10283300</v>
      </c>
      <c r="I47" s="18">
        <v>0</v>
      </c>
      <c r="J47" s="18">
        <v>0</v>
      </c>
      <c r="K47" s="18">
        <v>0</v>
      </c>
      <c r="L47" s="18">
        <v>0</v>
      </c>
      <c r="M47" s="17">
        <v>10283300</v>
      </c>
      <c r="N47" s="32">
        <f t="shared" si="1"/>
        <v>0</v>
      </c>
    </row>
    <row r="48" spans="1:14" ht="16.5" customHeight="1" x14ac:dyDescent="0.25">
      <c r="A48" s="16" t="s">
        <v>153</v>
      </c>
      <c r="B48" s="16" t="s">
        <v>13</v>
      </c>
      <c r="C48" s="16" t="s">
        <v>154</v>
      </c>
      <c r="D48" s="17">
        <v>25955500</v>
      </c>
      <c r="E48" s="18">
        <v>0</v>
      </c>
      <c r="F48" s="18">
        <v>0</v>
      </c>
      <c r="G48" s="18">
        <v>0</v>
      </c>
      <c r="H48" s="17">
        <v>25955500</v>
      </c>
      <c r="I48" s="17">
        <v>8610014</v>
      </c>
      <c r="J48" s="17">
        <v>8610014</v>
      </c>
      <c r="K48" s="17">
        <v>8610014</v>
      </c>
      <c r="L48" s="17">
        <v>8610014</v>
      </c>
      <c r="M48" s="17">
        <v>17345486</v>
      </c>
      <c r="N48" s="32">
        <f t="shared" si="1"/>
        <v>33.172213981622392</v>
      </c>
    </row>
    <row r="49" spans="1:14" ht="16.5" customHeight="1" x14ac:dyDescent="0.25">
      <c r="A49" s="16" t="s">
        <v>155</v>
      </c>
      <c r="B49" s="16" t="s">
        <v>13</v>
      </c>
      <c r="C49" s="16" t="s">
        <v>156</v>
      </c>
      <c r="D49" s="17">
        <v>17649700</v>
      </c>
      <c r="E49" s="18">
        <v>0</v>
      </c>
      <c r="F49" s="18">
        <v>0</v>
      </c>
      <c r="G49" s="17">
        <v>7000000</v>
      </c>
      <c r="H49" s="17">
        <v>10649700</v>
      </c>
      <c r="I49" s="17">
        <v>10000000</v>
      </c>
      <c r="J49" s="17">
        <v>9992105</v>
      </c>
      <c r="K49" s="18">
        <v>0</v>
      </c>
      <c r="L49" s="18">
        <v>0</v>
      </c>
      <c r="M49" s="17">
        <v>657595</v>
      </c>
      <c r="N49" s="32">
        <f t="shared" si="1"/>
        <v>93.825225123712414</v>
      </c>
    </row>
    <row r="50" spans="1:14" ht="16.5" customHeight="1" x14ac:dyDescent="0.25">
      <c r="A50" s="16" t="s">
        <v>157</v>
      </c>
      <c r="B50" s="16" t="s">
        <v>13</v>
      </c>
      <c r="C50" s="16" t="s">
        <v>158</v>
      </c>
      <c r="D50" s="17">
        <v>497000</v>
      </c>
      <c r="E50" s="18">
        <v>0</v>
      </c>
      <c r="F50" s="18">
        <v>0</v>
      </c>
      <c r="G50" s="18">
        <v>0</v>
      </c>
      <c r="H50" s="17">
        <v>497000</v>
      </c>
      <c r="I50" s="17">
        <v>480000</v>
      </c>
      <c r="J50" s="17">
        <v>2380</v>
      </c>
      <c r="K50" s="17">
        <v>2380</v>
      </c>
      <c r="L50" s="17">
        <v>2380</v>
      </c>
      <c r="M50" s="17">
        <v>494620</v>
      </c>
      <c r="N50" s="32">
        <f t="shared" si="1"/>
        <v>0.47887323943661975</v>
      </c>
    </row>
    <row r="51" spans="1:14" ht="16.5" customHeight="1" x14ac:dyDescent="0.25">
      <c r="A51" s="16" t="s">
        <v>159</v>
      </c>
      <c r="B51" s="16" t="s">
        <v>13</v>
      </c>
      <c r="C51" s="16" t="s">
        <v>160</v>
      </c>
      <c r="D51" s="17">
        <v>494400</v>
      </c>
      <c r="E51" s="18">
        <v>0</v>
      </c>
      <c r="F51" s="18">
        <v>0</v>
      </c>
      <c r="G51" s="18">
        <v>0</v>
      </c>
      <c r="H51" s="17">
        <v>494400</v>
      </c>
      <c r="I51" s="18">
        <v>0</v>
      </c>
      <c r="J51" s="18">
        <v>0</v>
      </c>
      <c r="K51" s="18">
        <v>0</v>
      </c>
      <c r="L51" s="18">
        <v>0</v>
      </c>
      <c r="M51" s="17">
        <v>494400</v>
      </c>
      <c r="N51" s="32">
        <f t="shared" si="1"/>
        <v>0</v>
      </c>
    </row>
    <row r="52" spans="1:14" ht="16.5" customHeight="1" x14ac:dyDescent="0.25">
      <c r="A52" s="16" t="s">
        <v>161</v>
      </c>
      <c r="B52" s="16" t="s">
        <v>13</v>
      </c>
      <c r="C52" s="16" t="s">
        <v>162</v>
      </c>
      <c r="D52" s="17">
        <v>154000000</v>
      </c>
      <c r="E52" s="18">
        <v>0</v>
      </c>
      <c r="F52" s="18">
        <v>0</v>
      </c>
      <c r="G52" s="18">
        <v>0</v>
      </c>
      <c r="H52" s="17">
        <v>154000000</v>
      </c>
      <c r="I52" s="18">
        <v>0</v>
      </c>
      <c r="J52" s="18">
        <v>0</v>
      </c>
      <c r="K52" s="18">
        <v>0</v>
      </c>
      <c r="L52" s="18">
        <v>0</v>
      </c>
      <c r="M52" s="17">
        <v>154000000</v>
      </c>
      <c r="N52" s="32">
        <f t="shared" si="1"/>
        <v>0</v>
      </c>
    </row>
    <row r="53" spans="1:14" ht="16.5" customHeight="1" x14ac:dyDescent="0.25">
      <c r="A53" s="16" t="s">
        <v>163</v>
      </c>
      <c r="B53" s="16" t="s">
        <v>13</v>
      </c>
      <c r="C53" s="16" t="s">
        <v>164</v>
      </c>
      <c r="D53" s="17">
        <v>31062000</v>
      </c>
      <c r="E53" s="18">
        <v>0</v>
      </c>
      <c r="F53" s="18">
        <v>0</v>
      </c>
      <c r="G53" s="17">
        <v>31000000</v>
      </c>
      <c r="H53" s="17">
        <v>62000</v>
      </c>
      <c r="I53" s="18">
        <v>0</v>
      </c>
      <c r="J53" s="18">
        <v>0</v>
      </c>
      <c r="K53" s="18">
        <v>0</v>
      </c>
      <c r="L53" s="18">
        <v>0</v>
      </c>
      <c r="M53" s="17">
        <v>62000</v>
      </c>
      <c r="N53" s="32">
        <f t="shared" si="1"/>
        <v>0</v>
      </c>
    </row>
    <row r="54" spans="1:14" ht="16.5" customHeight="1" x14ac:dyDescent="0.25">
      <c r="A54" s="16" t="s">
        <v>165</v>
      </c>
      <c r="B54" s="16" t="s">
        <v>13</v>
      </c>
      <c r="C54" s="16" t="s">
        <v>166</v>
      </c>
      <c r="D54" s="17">
        <v>10354000</v>
      </c>
      <c r="E54" s="18">
        <v>0</v>
      </c>
      <c r="F54" s="18">
        <v>0</v>
      </c>
      <c r="G54" s="18">
        <v>0</v>
      </c>
      <c r="H54" s="17">
        <v>10354000</v>
      </c>
      <c r="I54" s="18">
        <v>0</v>
      </c>
      <c r="J54" s="18">
        <v>0</v>
      </c>
      <c r="K54" s="18">
        <v>0</v>
      </c>
      <c r="L54" s="18">
        <v>0</v>
      </c>
      <c r="M54" s="17">
        <v>10354000</v>
      </c>
      <c r="N54" s="32">
        <f t="shared" si="1"/>
        <v>0</v>
      </c>
    </row>
    <row r="55" spans="1:14" ht="16.5" customHeight="1" x14ac:dyDescent="0.25">
      <c r="A55" s="16" t="s">
        <v>167</v>
      </c>
      <c r="B55" s="16" t="s">
        <v>13</v>
      </c>
      <c r="C55" s="16" t="s">
        <v>168</v>
      </c>
      <c r="D55" s="17">
        <v>21968500</v>
      </c>
      <c r="E55" s="18">
        <v>0</v>
      </c>
      <c r="F55" s="18">
        <v>0</v>
      </c>
      <c r="G55" s="18">
        <v>0</v>
      </c>
      <c r="H55" s="17">
        <v>21968500</v>
      </c>
      <c r="I55" s="18">
        <v>0</v>
      </c>
      <c r="J55" s="18">
        <v>0</v>
      </c>
      <c r="K55" s="18">
        <v>0</v>
      </c>
      <c r="L55" s="18">
        <v>0</v>
      </c>
      <c r="M55" s="17">
        <v>21968500</v>
      </c>
      <c r="N55" s="32">
        <f t="shared" si="1"/>
        <v>0</v>
      </c>
    </row>
    <row r="56" spans="1:14" ht="16.5" customHeight="1" x14ac:dyDescent="0.25">
      <c r="A56" s="16" t="s">
        <v>169</v>
      </c>
      <c r="B56" s="16" t="s">
        <v>13</v>
      </c>
      <c r="C56" s="16" t="s">
        <v>28</v>
      </c>
      <c r="D56" s="17">
        <v>6212400</v>
      </c>
      <c r="E56" s="18">
        <v>0</v>
      </c>
      <c r="F56" s="17">
        <v>19323920</v>
      </c>
      <c r="G56" s="18">
        <v>0</v>
      </c>
      <c r="H56" s="17">
        <v>25536320</v>
      </c>
      <c r="I56" s="17">
        <v>19323650</v>
      </c>
      <c r="J56" s="18">
        <v>0</v>
      </c>
      <c r="K56" s="18">
        <v>0</v>
      </c>
      <c r="L56" s="18">
        <v>0</v>
      </c>
      <c r="M56" s="17">
        <v>25536320</v>
      </c>
      <c r="N56" s="32">
        <f t="shared" si="1"/>
        <v>0</v>
      </c>
    </row>
    <row r="57" spans="1:14" ht="16.5" customHeight="1" x14ac:dyDescent="0.25">
      <c r="A57" s="16" t="s">
        <v>170</v>
      </c>
      <c r="B57" s="16" t="s">
        <v>13</v>
      </c>
      <c r="C57" s="16" t="s">
        <v>171</v>
      </c>
      <c r="D57" s="17">
        <v>3435500</v>
      </c>
      <c r="E57" s="18">
        <v>0</v>
      </c>
      <c r="F57" s="18">
        <v>0</v>
      </c>
      <c r="G57" s="18">
        <v>0</v>
      </c>
      <c r="H57" s="17">
        <v>3435500</v>
      </c>
      <c r="I57" s="18">
        <v>0</v>
      </c>
      <c r="J57" s="18">
        <v>0</v>
      </c>
      <c r="K57" s="18">
        <v>0</v>
      </c>
      <c r="L57" s="18">
        <v>0</v>
      </c>
      <c r="M57" s="17">
        <v>3435500</v>
      </c>
      <c r="N57" s="32">
        <f t="shared" si="1"/>
        <v>0</v>
      </c>
    </row>
    <row r="58" spans="1:14" s="12" customFormat="1" ht="22.5" customHeight="1" x14ac:dyDescent="0.25">
      <c r="A58" s="13" t="s">
        <v>172</v>
      </c>
      <c r="B58" s="13" t="s">
        <v>7</v>
      </c>
      <c r="C58" s="13" t="s">
        <v>173</v>
      </c>
      <c r="D58" s="14">
        <v>1977600</v>
      </c>
      <c r="E58" s="15">
        <v>0</v>
      </c>
      <c r="F58" s="15">
        <v>0</v>
      </c>
      <c r="G58" s="15">
        <v>0</v>
      </c>
      <c r="H58" s="14">
        <v>1977600</v>
      </c>
      <c r="I58" s="15">
        <v>0</v>
      </c>
      <c r="J58" s="15">
        <v>0</v>
      </c>
      <c r="K58" s="15">
        <v>0</v>
      </c>
      <c r="L58" s="15">
        <v>0</v>
      </c>
      <c r="M58" s="14">
        <v>1977600</v>
      </c>
      <c r="N58" s="30">
        <f t="shared" si="1"/>
        <v>0</v>
      </c>
    </row>
    <row r="59" spans="1:14" ht="16.5" customHeight="1" x14ac:dyDescent="0.25">
      <c r="A59" s="16" t="s">
        <v>174</v>
      </c>
      <c r="B59" s="16" t="s">
        <v>13</v>
      </c>
      <c r="C59" s="16" t="s">
        <v>175</v>
      </c>
      <c r="D59" s="17">
        <v>1977600</v>
      </c>
      <c r="E59" s="18">
        <v>0</v>
      </c>
      <c r="F59" s="18">
        <v>0</v>
      </c>
      <c r="G59" s="18">
        <v>0</v>
      </c>
      <c r="H59" s="17">
        <v>1977600</v>
      </c>
      <c r="I59" s="18">
        <v>0</v>
      </c>
      <c r="J59" s="18">
        <v>0</v>
      </c>
      <c r="K59" s="18">
        <v>0</v>
      </c>
      <c r="L59" s="18">
        <v>0</v>
      </c>
      <c r="M59" s="17">
        <v>1977600</v>
      </c>
      <c r="N59" s="32">
        <f t="shared" si="1"/>
        <v>0</v>
      </c>
    </row>
    <row r="60" spans="1:14" s="12" customFormat="1" ht="16.5" customHeight="1" x14ac:dyDescent="0.25">
      <c r="A60" s="13" t="s">
        <v>176</v>
      </c>
      <c r="B60" s="13" t="s">
        <v>7</v>
      </c>
      <c r="C60" s="13" t="s">
        <v>177</v>
      </c>
      <c r="D60" s="14">
        <v>32038000</v>
      </c>
      <c r="E60" s="15">
        <v>0</v>
      </c>
      <c r="F60" s="15">
        <v>0</v>
      </c>
      <c r="G60" s="15">
        <v>0</v>
      </c>
      <c r="H60" s="14">
        <v>32038000</v>
      </c>
      <c r="I60" s="14">
        <v>32038000</v>
      </c>
      <c r="J60" s="14">
        <v>17737536</v>
      </c>
      <c r="K60" s="14">
        <v>17737536</v>
      </c>
      <c r="L60" s="14">
        <v>17737536</v>
      </c>
      <c r="M60" s="14">
        <v>14300464</v>
      </c>
      <c r="N60" s="30">
        <f t="shared" si="1"/>
        <v>55.364055184468441</v>
      </c>
    </row>
    <row r="61" spans="1:14" s="12" customFormat="1" ht="16.5" customHeight="1" x14ac:dyDescent="0.25">
      <c r="A61" s="13" t="s">
        <v>178</v>
      </c>
      <c r="B61" s="13" t="s">
        <v>7</v>
      </c>
      <c r="C61" s="13" t="s">
        <v>179</v>
      </c>
      <c r="D61" s="14">
        <v>32038000</v>
      </c>
      <c r="E61" s="15">
        <v>0</v>
      </c>
      <c r="F61" s="15">
        <v>0</v>
      </c>
      <c r="G61" s="15">
        <v>0</v>
      </c>
      <c r="H61" s="14">
        <v>32038000</v>
      </c>
      <c r="I61" s="14">
        <v>32038000</v>
      </c>
      <c r="J61" s="14">
        <v>17737536</v>
      </c>
      <c r="K61" s="14">
        <v>17737536</v>
      </c>
      <c r="L61" s="14">
        <v>17737536</v>
      </c>
      <c r="M61" s="14">
        <v>14300464</v>
      </c>
      <c r="N61" s="30">
        <f t="shared" si="1"/>
        <v>55.364055184468441</v>
      </c>
    </row>
    <row r="62" spans="1:14" ht="16.5" customHeight="1" x14ac:dyDescent="0.25">
      <c r="A62" s="16" t="s">
        <v>180</v>
      </c>
      <c r="B62" s="16" t="s">
        <v>13</v>
      </c>
      <c r="C62" s="16" t="s">
        <v>181</v>
      </c>
      <c r="D62" s="17">
        <v>32038000</v>
      </c>
      <c r="E62" s="18">
        <v>0</v>
      </c>
      <c r="F62" s="18">
        <v>0</v>
      </c>
      <c r="G62" s="18">
        <v>0</v>
      </c>
      <c r="H62" s="17">
        <v>32038000</v>
      </c>
      <c r="I62" s="17">
        <v>32038000</v>
      </c>
      <c r="J62" s="17">
        <v>17737536</v>
      </c>
      <c r="K62" s="17">
        <v>17737536</v>
      </c>
      <c r="L62" s="17">
        <v>17737536</v>
      </c>
      <c r="M62" s="17">
        <v>14300464</v>
      </c>
      <c r="N62" s="32">
        <f t="shared" si="1"/>
        <v>55.364055184468441</v>
      </c>
    </row>
    <row r="63" spans="1:14" s="12" customFormat="1" ht="16.5" customHeight="1" x14ac:dyDescent="0.25">
      <c r="A63" s="33" t="s">
        <v>182</v>
      </c>
      <c r="B63" s="33" t="s">
        <v>7</v>
      </c>
      <c r="C63" s="33" t="s">
        <v>29</v>
      </c>
      <c r="D63" s="34">
        <v>9310819284</v>
      </c>
      <c r="E63" s="34">
        <v>156902231</v>
      </c>
      <c r="F63" s="34">
        <v>21000000</v>
      </c>
      <c r="G63" s="34">
        <v>21000000</v>
      </c>
      <c r="H63" s="34">
        <v>9467721515</v>
      </c>
      <c r="I63" s="34">
        <v>3318096637</v>
      </c>
      <c r="J63" s="34">
        <v>3058066761</v>
      </c>
      <c r="K63" s="34">
        <v>1468213366</v>
      </c>
      <c r="L63" s="34">
        <v>1468213366</v>
      </c>
      <c r="M63" s="34">
        <v>6409654754</v>
      </c>
      <c r="N63" s="36">
        <f t="shared" si="1"/>
        <v>32.299923019017953</v>
      </c>
    </row>
    <row r="64" spans="1:14" s="28" customFormat="1" ht="16.5" customHeight="1" x14ac:dyDescent="0.25">
      <c r="A64" s="25" t="s">
        <v>183</v>
      </c>
      <c r="B64" s="25" t="s">
        <v>7</v>
      </c>
      <c r="C64" s="25" t="s">
        <v>30</v>
      </c>
      <c r="D64" s="26">
        <v>9310819284</v>
      </c>
      <c r="E64" s="26">
        <v>156902231</v>
      </c>
      <c r="F64" s="26">
        <v>21000000</v>
      </c>
      <c r="G64" s="26">
        <v>21000000</v>
      </c>
      <c r="H64" s="26">
        <v>9467721515</v>
      </c>
      <c r="I64" s="26">
        <v>3318096637</v>
      </c>
      <c r="J64" s="26">
        <v>3058066761</v>
      </c>
      <c r="K64" s="26">
        <v>1468213366</v>
      </c>
      <c r="L64" s="26">
        <v>1468213366</v>
      </c>
      <c r="M64" s="26">
        <v>6409654754</v>
      </c>
      <c r="N64" s="31">
        <f t="shared" si="1"/>
        <v>32.299923019017953</v>
      </c>
    </row>
    <row r="65" spans="1:14" s="12" customFormat="1" ht="21" x14ac:dyDescent="0.25">
      <c r="A65" s="13" t="s">
        <v>184</v>
      </c>
      <c r="B65" s="13" t="s">
        <v>7</v>
      </c>
      <c r="C65" s="13" t="s">
        <v>31</v>
      </c>
      <c r="D65" s="14">
        <v>7633705689</v>
      </c>
      <c r="E65" s="14">
        <v>156902231</v>
      </c>
      <c r="F65" s="14">
        <v>21000000</v>
      </c>
      <c r="G65" s="14">
        <v>21000000</v>
      </c>
      <c r="H65" s="14">
        <v>7790607920</v>
      </c>
      <c r="I65" s="14">
        <v>2907374574</v>
      </c>
      <c r="J65" s="14">
        <v>2751838847</v>
      </c>
      <c r="K65" s="14">
        <v>1283293366</v>
      </c>
      <c r="L65" s="14">
        <v>1283293366</v>
      </c>
      <c r="M65" s="14">
        <v>5038769073</v>
      </c>
      <c r="N65" s="30">
        <f t="shared" si="1"/>
        <v>35.322517514140287</v>
      </c>
    </row>
    <row r="66" spans="1:14" s="12" customFormat="1" ht="21" x14ac:dyDescent="0.25">
      <c r="A66" s="13" t="s">
        <v>185</v>
      </c>
      <c r="B66" s="13" t="s">
        <v>7</v>
      </c>
      <c r="C66" s="13" t="s">
        <v>32</v>
      </c>
      <c r="D66" s="14">
        <v>1741514610</v>
      </c>
      <c r="E66" s="15">
        <v>0</v>
      </c>
      <c r="F66" s="14">
        <v>21000000</v>
      </c>
      <c r="G66" s="15">
        <v>0</v>
      </c>
      <c r="H66" s="14">
        <v>1762514610</v>
      </c>
      <c r="I66" s="14">
        <v>566800000</v>
      </c>
      <c r="J66" s="14">
        <v>522892771</v>
      </c>
      <c r="K66" s="14">
        <v>392700000</v>
      </c>
      <c r="L66" s="14">
        <v>392700000</v>
      </c>
      <c r="M66" s="14">
        <v>1239621839</v>
      </c>
      <c r="N66" s="30">
        <f t="shared" si="1"/>
        <v>29.667429026304639</v>
      </c>
    </row>
    <row r="67" spans="1:14" ht="16.5" customHeight="1" x14ac:dyDescent="0.25">
      <c r="A67" s="16" t="s">
        <v>186</v>
      </c>
      <c r="B67" s="16" t="s">
        <v>34</v>
      </c>
      <c r="C67" s="16" t="s">
        <v>33</v>
      </c>
      <c r="D67" s="17">
        <v>55956181</v>
      </c>
      <c r="E67" s="18">
        <v>0</v>
      </c>
      <c r="F67" s="18">
        <v>0</v>
      </c>
      <c r="G67" s="18">
        <v>0</v>
      </c>
      <c r="H67" s="17">
        <v>55956181</v>
      </c>
      <c r="I67" s="17">
        <v>45000000</v>
      </c>
      <c r="J67" s="17">
        <v>45000000</v>
      </c>
      <c r="K67" s="17">
        <v>38000000</v>
      </c>
      <c r="L67" s="17">
        <v>38000000</v>
      </c>
      <c r="M67" s="17">
        <v>10956181</v>
      </c>
      <c r="N67" s="32">
        <f t="shared" si="1"/>
        <v>80.420070125943738</v>
      </c>
    </row>
    <row r="68" spans="1:14" ht="16.5" customHeight="1" x14ac:dyDescent="0.25">
      <c r="A68" s="16" t="s">
        <v>186</v>
      </c>
      <c r="B68" s="16" t="s">
        <v>35</v>
      </c>
      <c r="C68" s="16" t="s">
        <v>33</v>
      </c>
      <c r="D68" s="17">
        <v>279478000</v>
      </c>
      <c r="E68" s="18">
        <v>0</v>
      </c>
      <c r="F68" s="18">
        <v>0</v>
      </c>
      <c r="G68" s="18">
        <v>0</v>
      </c>
      <c r="H68" s="17">
        <v>279478000</v>
      </c>
      <c r="I68" s="17">
        <v>120000000</v>
      </c>
      <c r="J68" s="17">
        <v>117533333</v>
      </c>
      <c r="K68" s="17">
        <v>94000000</v>
      </c>
      <c r="L68" s="17">
        <v>94000000</v>
      </c>
      <c r="M68" s="17">
        <v>161944667</v>
      </c>
      <c r="N68" s="32">
        <f t="shared" si="1"/>
        <v>42.054592132475541</v>
      </c>
    </row>
    <row r="69" spans="1:14" ht="16.5" customHeight="1" x14ac:dyDescent="0.25">
      <c r="A69" s="16" t="s">
        <v>187</v>
      </c>
      <c r="B69" s="16" t="s">
        <v>40</v>
      </c>
      <c r="C69" s="16" t="s">
        <v>36</v>
      </c>
      <c r="D69" s="17">
        <v>100000000</v>
      </c>
      <c r="E69" s="18">
        <v>0</v>
      </c>
      <c r="F69" s="17">
        <v>21000000</v>
      </c>
      <c r="G69" s="18">
        <v>0</v>
      </c>
      <c r="H69" s="17">
        <v>121000000</v>
      </c>
      <c r="I69" s="18">
        <v>0</v>
      </c>
      <c r="J69" s="18">
        <v>0</v>
      </c>
      <c r="K69" s="18">
        <v>0</v>
      </c>
      <c r="L69" s="18">
        <v>0</v>
      </c>
      <c r="M69" s="17">
        <v>121000000</v>
      </c>
      <c r="N69" s="32">
        <f t="shared" si="1"/>
        <v>0</v>
      </c>
    </row>
    <row r="70" spans="1:14" ht="16.5" customHeight="1" x14ac:dyDescent="0.25">
      <c r="A70" s="16" t="s">
        <v>188</v>
      </c>
      <c r="B70" s="16" t="s">
        <v>37</v>
      </c>
      <c r="C70" s="16" t="s">
        <v>36</v>
      </c>
      <c r="D70" s="17">
        <v>659223209</v>
      </c>
      <c r="E70" s="18">
        <v>0</v>
      </c>
      <c r="F70" s="18">
        <v>0</v>
      </c>
      <c r="G70" s="18">
        <v>0</v>
      </c>
      <c r="H70" s="17">
        <v>659223209</v>
      </c>
      <c r="I70" s="17">
        <v>146186112</v>
      </c>
      <c r="J70" s="17">
        <v>119525438</v>
      </c>
      <c r="K70" s="17">
        <v>79300000</v>
      </c>
      <c r="L70" s="17">
        <v>79300000</v>
      </c>
      <c r="M70" s="17">
        <v>539697771</v>
      </c>
      <c r="N70" s="32">
        <f t="shared" si="1"/>
        <v>18.13125453840021</v>
      </c>
    </row>
    <row r="71" spans="1:14" ht="16.5" customHeight="1" x14ac:dyDescent="0.25">
      <c r="A71" s="16" t="s">
        <v>188</v>
      </c>
      <c r="B71" s="16" t="s">
        <v>34</v>
      </c>
      <c r="C71" s="16" t="s">
        <v>36</v>
      </c>
      <c r="D71" s="17">
        <v>255613888</v>
      </c>
      <c r="E71" s="18">
        <v>0</v>
      </c>
      <c r="F71" s="18">
        <v>0</v>
      </c>
      <c r="G71" s="18">
        <v>0</v>
      </c>
      <c r="H71" s="17">
        <v>255613888</v>
      </c>
      <c r="I71" s="17">
        <v>255613888</v>
      </c>
      <c r="J71" s="17">
        <v>240834000</v>
      </c>
      <c r="K71" s="17">
        <v>181400000</v>
      </c>
      <c r="L71" s="17">
        <v>181400000</v>
      </c>
      <c r="M71" s="17">
        <v>14779888</v>
      </c>
      <c r="N71" s="32">
        <f t="shared" si="1"/>
        <v>94.217885375617769</v>
      </c>
    </row>
    <row r="72" spans="1:14" ht="16.5" customHeight="1" x14ac:dyDescent="0.25">
      <c r="A72" s="16" t="s">
        <v>189</v>
      </c>
      <c r="B72" s="16" t="s">
        <v>37</v>
      </c>
      <c r="C72" s="16" t="s">
        <v>36</v>
      </c>
      <c r="D72" s="17">
        <v>100000000</v>
      </c>
      <c r="E72" s="18">
        <v>0</v>
      </c>
      <c r="F72" s="18">
        <v>0</v>
      </c>
      <c r="G72" s="18">
        <v>0</v>
      </c>
      <c r="H72" s="17">
        <v>100000000</v>
      </c>
      <c r="I72" s="18">
        <v>0</v>
      </c>
      <c r="J72" s="18">
        <v>0</v>
      </c>
      <c r="K72" s="18">
        <v>0</v>
      </c>
      <c r="L72" s="18">
        <v>0</v>
      </c>
      <c r="M72" s="17">
        <v>100000000</v>
      </c>
      <c r="N72" s="32">
        <f t="shared" ref="N72:N103" si="2">J72/H72*100</f>
        <v>0</v>
      </c>
    </row>
    <row r="73" spans="1:14" ht="16.5" customHeight="1" x14ac:dyDescent="0.25">
      <c r="A73" s="16" t="s">
        <v>190</v>
      </c>
      <c r="B73" s="16" t="s">
        <v>37</v>
      </c>
      <c r="C73" s="16" t="s">
        <v>191</v>
      </c>
      <c r="D73" s="17">
        <v>291243332</v>
      </c>
      <c r="E73" s="18">
        <v>0</v>
      </c>
      <c r="F73" s="18">
        <v>0</v>
      </c>
      <c r="G73" s="18">
        <v>0</v>
      </c>
      <c r="H73" s="17">
        <v>291243332</v>
      </c>
      <c r="I73" s="18">
        <v>0</v>
      </c>
      <c r="J73" s="18">
        <v>0</v>
      </c>
      <c r="K73" s="18">
        <v>0</v>
      </c>
      <c r="L73" s="18">
        <v>0</v>
      </c>
      <c r="M73" s="17">
        <v>291243332</v>
      </c>
      <c r="N73" s="32">
        <f t="shared" si="2"/>
        <v>0</v>
      </c>
    </row>
    <row r="74" spans="1:14" s="12" customFormat="1" ht="16.5" customHeight="1" x14ac:dyDescent="0.25">
      <c r="A74" s="13" t="s">
        <v>192</v>
      </c>
      <c r="B74" s="13" t="s">
        <v>7</v>
      </c>
      <c r="C74" s="13" t="s">
        <v>38</v>
      </c>
      <c r="D74" s="14">
        <v>2187917322</v>
      </c>
      <c r="E74" s="15">
        <v>0</v>
      </c>
      <c r="F74" s="15">
        <v>0</v>
      </c>
      <c r="G74" s="14">
        <v>21000000</v>
      </c>
      <c r="H74" s="14">
        <v>2166917322</v>
      </c>
      <c r="I74" s="14">
        <v>768200000</v>
      </c>
      <c r="J74" s="14">
        <v>717726184</v>
      </c>
      <c r="K74" s="14">
        <v>432038637</v>
      </c>
      <c r="L74" s="14">
        <v>432038637</v>
      </c>
      <c r="M74" s="14">
        <v>1449191138</v>
      </c>
      <c r="N74" s="30">
        <f t="shared" si="2"/>
        <v>33.121992090476262</v>
      </c>
    </row>
    <row r="75" spans="1:14" ht="16.5" customHeight="1" x14ac:dyDescent="0.25">
      <c r="A75" s="16" t="s">
        <v>193</v>
      </c>
      <c r="B75" s="16" t="s">
        <v>34</v>
      </c>
      <c r="C75" s="16" t="s">
        <v>39</v>
      </c>
      <c r="D75" s="17">
        <v>175433366</v>
      </c>
      <c r="E75" s="18">
        <v>0</v>
      </c>
      <c r="F75" s="18">
        <v>0</v>
      </c>
      <c r="G75" s="18">
        <v>0</v>
      </c>
      <c r="H75" s="17">
        <v>175433366</v>
      </c>
      <c r="I75" s="17">
        <v>59400000</v>
      </c>
      <c r="J75" s="17">
        <v>59400000</v>
      </c>
      <c r="K75" s="17">
        <v>29700000</v>
      </c>
      <c r="L75" s="17">
        <v>29700000</v>
      </c>
      <c r="M75" s="17">
        <v>116033366</v>
      </c>
      <c r="N75" s="32">
        <f t="shared" si="2"/>
        <v>33.859009465736413</v>
      </c>
    </row>
    <row r="76" spans="1:14" ht="16.5" customHeight="1" x14ac:dyDescent="0.25">
      <c r="A76" s="16" t="s">
        <v>193</v>
      </c>
      <c r="B76" s="16" t="s">
        <v>67</v>
      </c>
      <c r="C76" s="16" t="s">
        <v>39</v>
      </c>
      <c r="D76" s="17">
        <v>100000000</v>
      </c>
      <c r="E76" s="18">
        <v>0</v>
      </c>
      <c r="F76" s="18">
        <v>0</v>
      </c>
      <c r="G76" s="18">
        <v>0</v>
      </c>
      <c r="H76" s="17">
        <v>100000000</v>
      </c>
      <c r="I76" s="18">
        <v>0</v>
      </c>
      <c r="J76" s="18">
        <v>0</v>
      </c>
      <c r="K76" s="18">
        <v>0</v>
      </c>
      <c r="L76" s="18">
        <v>0</v>
      </c>
      <c r="M76" s="17">
        <v>100000000</v>
      </c>
      <c r="N76" s="32">
        <f t="shared" si="2"/>
        <v>0</v>
      </c>
    </row>
    <row r="77" spans="1:14" ht="16.5" customHeight="1" x14ac:dyDescent="0.25">
      <c r="A77" s="16" t="s">
        <v>193</v>
      </c>
      <c r="B77" s="16" t="s">
        <v>37</v>
      </c>
      <c r="C77" s="16" t="s">
        <v>39</v>
      </c>
      <c r="D77" s="17">
        <v>293002025</v>
      </c>
      <c r="E77" s="18">
        <v>0</v>
      </c>
      <c r="F77" s="18">
        <v>0</v>
      </c>
      <c r="G77" s="18">
        <v>0</v>
      </c>
      <c r="H77" s="17">
        <v>293002025</v>
      </c>
      <c r="I77" s="17">
        <v>7500000</v>
      </c>
      <c r="J77" s="17">
        <v>7494079</v>
      </c>
      <c r="K77" s="18">
        <v>0</v>
      </c>
      <c r="L77" s="18">
        <v>0</v>
      </c>
      <c r="M77" s="17">
        <v>285507946</v>
      </c>
      <c r="N77" s="32">
        <f t="shared" si="2"/>
        <v>2.5576884664875612</v>
      </c>
    </row>
    <row r="78" spans="1:14" ht="16.5" customHeight="1" x14ac:dyDescent="0.25">
      <c r="A78" s="16" t="s">
        <v>193</v>
      </c>
      <c r="B78" s="16" t="s">
        <v>40</v>
      </c>
      <c r="C78" s="16" t="s">
        <v>39</v>
      </c>
      <c r="D78" s="17">
        <v>80000000</v>
      </c>
      <c r="E78" s="18">
        <v>0</v>
      </c>
      <c r="F78" s="18">
        <v>0</v>
      </c>
      <c r="G78" s="17">
        <v>21000000</v>
      </c>
      <c r="H78" s="17">
        <v>59000000</v>
      </c>
      <c r="I78" s="18">
        <v>0</v>
      </c>
      <c r="J78" s="18">
        <v>0</v>
      </c>
      <c r="K78" s="18">
        <v>0</v>
      </c>
      <c r="L78" s="18">
        <v>0</v>
      </c>
      <c r="M78" s="17">
        <v>59000000</v>
      </c>
      <c r="N78" s="32">
        <f t="shared" si="2"/>
        <v>0</v>
      </c>
    </row>
    <row r="79" spans="1:14" ht="21" x14ac:dyDescent="0.25">
      <c r="A79" s="16" t="s">
        <v>194</v>
      </c>
      <c r="B79" s="16" t="s">
        <v>34</v>
      </c>
      <c r="C79" s="16" t="s">
        <v>41</v>
      </c>
      <c r="D79" s="17">
        <v>32800401</v>
      </c>
      <c r="E79" s="18">
        <v>0</v>
      </c>
      <c r="F79" s="18">
        <v>0</v>
      </c>
      <c r="G79" s="18">
        <v>0</v>
      </c>
      <c r="H79" s="17">
        <v>32800401</v>
      </c>
      <c r="I79" s="17">
        <v>15000000</v>
      </c>
      <c r="J79" s="17">
        <v>15000000</v>
      </c>
      <c r="K79" s="17">
        <v>12000000</v>
      </c>
      <c r="L79" s="17">
        <v>12000000</v>
      </c>
      <c r="M79" s="17">
        <v>17800401</v>
      </c>
      <c r="N79" s="32">
        <f t="shared" si="2"/>
        <v>45.731148225901265</v>
      </c>
    </row>
    <row r="80" spans="1:14" ht="21" x14ac:dyDescent="0.25">
      <c r="A80" s="16" t="s">
        <v>194</v>
      </c>
      <c r="B80" s="16" t="s">
        <v>35</v>
      </c>
      <c r="C80" s="16" t="s">
        <v>41</v>
      </c>
      <c r="D80" s="17">
        <v>500000000</v>
      </c>
      <c r="E80" s="18">
        <v>0</v>
      </c>
      <c r="F80" s="18">
        <v>0</v>
      </c>
      <c r="G80" s="18">
        <v>0</v>
      </c>
      <c r="H80" s="17">
        <v>500000000</v>
      </c>
      <c r="I80" s="17">
        <v>208500000</v>
      </c>
      <c r="J80" s="17">
        <v>196000000</v>
      </c>
      <c r="K80" s="17">
        <v>129760000</v>
      </c>
      <c r="L80" s="17">
        <v>129760000</v>
      </c>
      <c r="M80" s="17">
        <v>304000000</v>
      </c>
      <c r="N80" s="32">
        <f t="shared" si="2"/>
        <v>39.200000000000003</v>
      </c>
    </row>
    <row r="81" spans="1:14" ht="21" x14ac:dyDescent="0.25">
      <c r="A81" s="16" t="s">
        <v>194</v>
      </c>
      <c r="B81" s="16" t="s">
        <v>37</v>
      </c>
      <c r="C81" s="16" t="s">
        <v>41</v>
      </c>
      <c r="D81" s="17">
        <v>627852400</v>
      </c>
      <c r="E81" s="18">
        <v>0</v>
      </c>
      <c r="F81" s="18">
        <v>0</v>
      </c>
      <c r="G81" s="18">
        <v>0</v>
      </c>
      <c r="H81" s="17">
        <v>627852400</v>
      </c>
      <c r="I81" s="17">
        <v>273500000</v>
      </c>
      <c r="J81" s="17">
        <v>235532105</v>
      </c>
      <c r="K81" s="17">
        <v>134378637</v>
      </c>
      <c r="L81" s="17">
        <v>134378637</v>
      </c>
      <c r="M81" s="17">
        <v>392320295</v>
      </c>
      <c r="N81" s="32">
        <f t="shared" si="2"/>
        <v>37.513929229226491</v>
      </c>
    </row>
    <row r="82" spans="1:14" ht="16.5" customHeight="1" x14ac:dyDescent="0.25">
      <c r="A82" s="16" t="s">
        <v>195</v>
      </c>
      <c r="B82" s="16" t="s">
        <v>34</v>
      </c>
      <c r="C82" s="16" t="s">
        <v>42</v>
      </c>
      <c r="D82" s="17">
        <v>299442730</v>
      </c>
      <c r="E82" s="18">
        <v>0</v>
      </c>
      <c r="F82" s="18">
        <v>0</v>
      </c>
      <c r="G82" s="18">
        <v>0</v>
      </c>
      <c r="H82" s="17">
        <v>299442730</v>
      </c>
      <c r="I82" s="17">
        <v>204300000</v>
      </c>
      <c r="J82" s="17">
        <v>204300000</v>
      </c>
      <c r="K82" s="17">
        <v>126200000</v>
      </c>
      <c r="L82" s="17">
        <v>126200000</v>
      </c>
      <c r="M82" s="17">
        <v>95142730</v>
      </c>
      <c r="N82" s="32">
        <f t="shared" si="2"/>
        <v>68.226735710030425</v>
      </c>
    </row>
    <row r="83" spans="1:14" ht="16.5" customHeight="1" x14ac:dyDescent="0.25">
      <c r="A83" s="16" t="s">
        <v>195</v>
      </c>
      <c r="B83" s="16" t="s">
        <v>37</v>
      </c>
      <c r="C83" s="16" t="s">
        <v>42</v>
      </c>
      <c r="D83" s="17">
        <v>79386400</v>
      </c>
      <c r="E83" s="18">
        <v>0</v>
      </c>
      <c r="F83" s="18">
        <v>0</v>
      </c>
      <c r="G83" s="18">
        <v>0</v>
      </c>
      <c r="H83" s="17">
        <v>79386400</v>
      </c>
      <c r="I83" s="18">
        <v>0</v>
      </c>
      <c r="J83" s="18">
        <v>0</v>
      </c>
      <c r="K83" s="18">
        <v>0</v>
      </c>
      <c r="L83" s="18">
        <v>0</v>
      </c>
      <c r="M83" s="17">
        <v>79386400</v>
      </c>
      <c r="N83" s="32">
        <f t="shared" si="2"/>
        <v>0</v>
      </c>
    </row>
    <row r="84" spans="1:14" s="12" customFormat="1" ht="16.5" customHeight="1" x14ac:dyDescent="0.25">
      <c r="A84" s="13" t="s">
        <v>196</v>
      </c>
      <c r="B84" s="13" t="s">
        <v>7</v>
      </c>
      <c r="C84" s="13" t="s">
        <v>43</v>
      </c>
      <c r="D84" s="14">
        <v>549525970</v>
      </c>
      <c r="E84" s="15">
        <v>0</v>
      </c>
      <c r="F84" s="15">
        <v>0</v>
      </c>
      <c r="G84" s="15">
        <v>0</v>
      </c>
      <c r="H84" s="14">
        <v>549525970</v>
      </c>
      <c r="I84" s="14">
        <v>40500020</v>
      </c>
      <c r="J84" s="14">
        <v>40494494</v>
      </c>
      <c r="K84" s="14">
        <v>24900000</v>
      </c>
      <c r="L84" s="14">
        <v>24900000</v>
      </c>
      <c r="M84" s="14">
        <v>509031476</v>
      </c>
      <c r="N84" s="30">
        <f t="shared" si="2"/>
        <v>7.3689864011340536</v>
      </c>
    </row>
    <row r="85" spans="1:14" ht="16.5" customHeight="1" x14ac:dyDescent="0.25">
      <c r="A85" s="16" t="s">
        <v>197</v>
      </c>
      <c r="B85" s="16" t="s">
        <v>34</v>
      </c>
      <c r="C85" s="16" t="s">
        <v>44</v>
      </c>
      <c r="D85" s="17">
        <v>181437805</v>
      </c>
      <c r="E85" s="18">
        <v>0</v>
      </c>
      <c r="F85" s="18">
        <v>0</v>
      </c>
      <c r="G85" s="18">
        <v>0</v>
      </c>
      <c r="H85" s="17">
        <v>181437805</v>
      </c>
      <c r="I85" s="18">
        <v>0</v>
      </c>
      <c r="J85" s="18">
        <v>0</v>
      </c>
      <c r="K85" s="18">
        <v>0</v>
      </c>
      <c r="L85" s="18">
        <v>0</v>
      </c>
      <c r="M85" s="17">
        <v>181437805</v>
      </c>
      <c r="N85" s="32">
        <f t="shared" si="2"/>
        <v>0</v>
      </c>
    </row>
    <row r="86" spans="1:14" ht="16.5" customHeight="1" x14ac:dyDescent="0.25">
      <c r="A86" s="16" t="s">
        <v>197</v>
      </c>
      <c r="B86" s="16" t="s">
        <v>37</v>
      </c>
      <c r="C86" s="16" t="s">
        <v>44</v>
      </c>
      <c r="D86" s="17">
        <v>100000000</v>
      </c>
      <c r="E86" s="18">
        <v>0</v>
      </c>
      <c r="F86" s="18">
        <v>0</v>
      </c>
      <c r="G86" s="18">
        <v>0</v>
      </c>
      <c r="H86" s="17">
        <v>100000000</v>
      </c>
      <c r="I86" s="17">
        <v>26000020</v>
      </c>
      <c r="J86" s="17">
        <v>25996862</v>
      </c>
      <c r="K86" s="17">
        <v>18000000</v>
      </c>
      <c r="L86" s="17">
        <v>18000000</v>
      </c>
      <c r="M86" s="17">
        <v>74003138</v>
      </c>
      <c r="N86" s="32">
        <f t="shared" si="2"/>
        <v>25.996862</v>
      </c>
    </row>
    <row r="87" spans="1:14" ht="16.5" customHeight="1" x14ac:dyDescent="0.25">
      <c r="A87" s="16" t="s">
        <v>198</v>
      </c>
      <c r="B87" s="16" t="s">
        <v>34</v>
      </c>
      <c r="C87" s="16" t="s">
        <v>199</v>
      </c>
      <c r="D87" s="17">
        <v>55658500</v>
      </c>
      <c r="E87" s="18">
        <v>0</v>
      </c>
      <c r="F87" s="18">
        <v>0</v>
      </c>
      <c r="G87" s="18">
        <v>0</v>
      </c>
      <c r="H87" s="17">
        <v>55658500</v>
      </c>
      <c r="I87" s="18">
        <v>0</v>
      </c>
      <c r="J87" s="18">
        <v>0</v>
      </c>
      <c r="K87" s="18">
        <v>0</v>
      </c>
      <c r="L87" s="18">
        <v>0</v>
      </c>
      <c r="M87" s="17">
        <v>55658500</v>
      </c>
      <c r="N87" s="32">
        <f t="shared" si="2"/>
        <v>0</v>
      </c>
    </row>
    <row r="88" spans="1:14" ht="16.5" customHeight="1" x14ac:dyDescent="0.25">
      <c r="A88" s="16" t="s">
        <v>198</v>
      </c>
      <c r="B88" s="16" t="s">
        <v>37</v>
      </c>
      <c r="C88" s="16" t="s">
        <v>199</v>
      </c>
      <c r="D88" s="17">
        <v>71358116</v>
      </c>
      <c r="E88" s="18">
        <v>0</v>
      </c>
      <c r="F88" s="18">
        <v>0</v>
      </c>
      <c r="G88" s="18">
        <v>0</v>
      </c>
      <c r="H88" s="17">
        <v>71358116</v>
      </c>
      <c r="I88" s="18">
        <v>0</v>
      </c>
      <c r="J88" s="18">
        <v>0</v>
      </c>
      <c r="K88" s="18">
        <v>0</v>
      </c>
      <c r="L88" s="18">
        <v>0</v>
      </c>
      <c r="M88" s="17">
        <v>71358116</v>
      </c>
      <c r="N88" s="32">
        <f t="shared" si="2"/>
        <v>0</v>
      </c>
    </row>
    <row r="89" spans="1:14" ht="16.5" customHeight="1" x14ac:dyDescent="0.25">
      <c r="A89" s="16" t="s">
        <v>198</v>
      </c>
      <c r="B89" s="16" t="s">
        <v>86</v>
      </c>
      <c r="C89" s="16" t="s">
        <v>199</v>
      </c>
      <c r="D89" s="17">
        <v>18504370</v>
      </c>
      <c r="E89" s="18">
        <v>0</v>
      </c>
      <c r="F89" s="18">
        <v>0</v>
      </c>
      <c r="G89" s="18">
        <v>0</v>
      </c>
      <c r="H89" s="17">
        <v>18504370</v>
      </c>
      <c r="I89" s="18">
        <v>0</v>
      </c>
      <c r="J89" s="18">
        <v>0</v>
      </c>
      <c r="K89" s="18">
        <v>0</v>
      </c>
      <c r="L89" s="18">
        <v>0</v>
      </c>
      <c r="M89" s="17">
        <v>18504370</v>
      </c>
      <c r="N89" s="32">
        <f t="shared" si="2"/>
        <v>0</v>
      </c>
    </row>
    <row r="90" spans="1:14" ht="16.5" customHeight="1" x14ac:dyDescent="0.25">
      <c r="A90" s="16" t="s">
        <v>200</v>
      </c>
      <c r="B90" s="16" t="s">
        <v>34</v>
      </c>
      <c r="C90" s="16" t="s">
        <v>201</v>
      </c>
      <c r="D90" s="17">
        <v>24312746</v>
      </c>
      <c r="E90" s="18">
        <v>0</v>
      </c>
      <c r="F90" s="18">
        <v>0</v>
      </c>
      <c r="G90" s="18">
        <v>0</v>
      </c>
      <c r="H90" s="17">
        <v>24312746</v>
      </c>
      <c r="I90" s="17">
        <v>11500000</v>
      </c>
      <c r="J90" s="17">
        <v>11500000</v>
      </c>
      <c r="K90" s="17">
        <v>6900000</v>
      </c>
      <c r="L90" s="17">
        <v>6900000</v>
      </c>
      <c r="M90" s="17">
        <v>12812746</v>
      </c>
      <c r="N90" s="32">
        <f t="shared" si="2"/>
        <v>47.300292611949303</v>
      </c>
    </row>
    <row r="91" spans="1:14" ht="16.5" customHeight="1" x14ac:dyDescent="0.25">
      <c r="A91" s="16" t="s">
        <v>200</v>
      </c>
      <c r="B91" s="16" t="s">
        <v>202</v>
      </c>
      <c r="C91" s="16" t="s">
        <v>203</v>
      </c>
      <c r="D91" s="17">
        <v>37526755</v>
      </c>
      <c r="E91" s="18">
        <v>0</v>
      </c>
      <c r="F91" s="18">
        <v>0</v>
      </c>
      <c r="G91" s="18">
        <v>0</v>
      </c>
      <c r="H91" s="17">
        <v>37526755</v>
      </c>
      <c r="I91" s="18">
        <v>0</v>
      </c>
      <c r="J91" s="18">
        <v>0</v>
      </c>
      <c r="K91" s="18">
        <v>0</v>
      </c>
      <c r="L91" s="18">
        <v>0</v>
      </c>
      <c r="M91" s="17">
        <v>37526755</v>
      </c>
      <c r="N91" s="32">
        <f t="shared" si="2"/>
        <v>0</v>
      </c>
    </row>
    <row r="92" spans="1:14" ht="16.5" customHeight="1" x14ac:dyDescent="0.25">
      <c r="A92" s="16" t="s">
        <v>200</v>
      </c>
      <c r="B92" s="16" t="s">
        <v>37</v>
      </c>
      <c r="C92" s="16" t="s">
        <v>203</v>
      </c>
      <c r="D92" s="17">
        <v>60727678</v>
      </c>
      <c r="E92" s="18">
        <v>0</v>
      </c>
      <c r="F92" s="18">
        <v>0</v>
      </c>
      <c r="G92" s="18">
        <v>0</v>
      </c>
      <c r="H92" s="17">
        <v>60727678</v>
      </c>
      <c r="I92" s="17">
        <v>3000000</v>
      </c>
      <c r="J92" s="17">
        <v>2997632</v>
      </c>
      <c r="K92" s="18">
        <v>0</v>
      </c>
      <c r="L92" s="18">
        <v>0</v>
      </c>
      <c r="M92" s="17">
        <v>57730046</v>
      </c>
      <c r="N92" s="32">
        <f t="shared" si="2"/>
        <v>4.9361874168809816</v>
      </c>
    </row>
    <row r="93" spans="1:14" s="12" customFormat="1" ht="16.5" customHeight="1" x14ac:dyDescent="0.25">
      <c r="A93" s="13" t="s">
        <v>204</v>
      </c>
      <c r="B93" s="13" t="s">
        <v>7</v>
      </c>
      <c r="C93" s="13" t="s">
        <v>205</v>
      </c>
      <c r="D93" s="14">
        <v>33506417</v>
      </c>
      <c r="E93" s="15">
        <v>0</v>
      </c>
      <c r="F93" s="15">
        <v>0</v>
      </c>
      <c r="G93" s="15">
        <v>0</v>
      </c>
      <c r="H93" s="14">
        <v>33506417</v>
      </c>
      <c r="I93" s="15">
        <v>0</v>
      </c>
      <c r="J93" s="15">
        <v>0</v>
      </c>
      <c r="K93" s="15">
        <v>0</v>
      </c>
      <c r="L93" s="15">
        <v>0</v>
      </c>
      <c r="M93" s="14">
        <v>33506417</v>
      </c>
      <c r="N93" s="30">
        <f t="shared" si="2"/>
        <v>0</v>
      </c>
    </row>
    <row r="94" spans="1:14" ht="31.5" x14ac:dyDescent="0.25">
      <c r="A94" s="16" t="s">
        <v>206</v>
      </c>
      <c r="B94" s="16" t="s">
        <v>34</v>
      </c>
      <c r="C94" s="16" t="s">
        <v>207</v>
      </c>
      <c r="D94" s="17">
        <v>33506417</v>
      </c>
      <c r="E94" s="18">
        <v>0</v>
      </c>
      <c r="F94" s="18">
        <v>0</v>
      </c>
      <c r="G94" s="18">
        <v>0</v>
      </c>
      <c r="H94" s="17">
        <v>33506417</v>
      </c>
      <c r="I94" s="18">
        <v>0</v>
      </c>
      <c r="J94" s="18">
        <v>0</v>
      </c>
      <c r="K94" s="18">
        <v>0</v>
      </c>
      <c r="L94" s="18">
        <v>0</v>
      </c>
      <c r="M94" s="17">
        <v>33506417</v>
      </c>
      <c r="N94" s="32">
        <f t="shared" si="2"/>
        <v>0</v>
      </c>
    </row>
    <row r="95" spans="1:14" s="12" customFormat="1" ht="16.5" customHeight="1" x14ac:dyDescent="0.25">
      <c r="A95" s="13" t="s">
        <v>208</v>
      </c>
      <c r="B95" s="13" t="s">
        <v>7</v>
      </c>
      <c r="C95" s="13" t="s">
        <v>45</v>
      </c>
      <c r="D95" s="14">
        <v>2895185370</v>
      </c>
      <c r="E95" s="14">
        <v>156902231</v>
      </c>
      <c r="F95" s="15">
        <v>0</v>
      </c>
      <c r="G95" s="15">
        <v>0</v>
      </c>
      <c r="H95" s="14">
        <v>3052087601</v>
      </c>
      <c r="I95" s="14">
        <v>1531874554</v>
      </c>
      <c r="J95" s="14">
        <v>1470725398</v>
      </c>
      <c r="K95" s="14">
        <v>433654729</v>
      </c>
      <c r="L95" s="14">
        <v>433654729</v>
      </c>
      <c r="M95" s="14">
        <v>1581362203</v>
      </c>
      <c r="N95" s="30">
        <f t="shared" si="2"/>
        <v>48.187522452439595</v>
      </c>
    </row>
    <row r="96" spans="1:14" ht="31.5" x14ac:dyDescent="0.25">
      <c r="A96" s="16" t="s">
        <v>209</v>
      </c>
      <c r="B96" s="16" t="s">
        <v>34</v>
      </c>
      <c r="C96" s="16" t="s">
        <v>46</v>
      </c>
      <c r="D96" s="17">
        <v>99103118</v>
      </c>
      <c r="E96" s="17">
        <v>34365108</v>
      </c>
      <c r="F96" s="18">
        <v>0</v>
      </c>
      <c r="G96" s="18">
        <v>0</v>
      </c>
      <c r="H96" s="17">
        <v>133468226</v>
      </c>
      <c r="I96" s="17">
        <v>57984078</v>
      </c>
      <c r="J96" s="17">
        <v>57984078</v>
      </c>
      <c r="K96" s="17">
        <v>23618970</v>
      </c>
      <c r="L96" s="17">
        <v>23618970</v>
      </c>
      <c r="M96" s="17">
        <v>75484148</v>
      </c>
      <c r="N96" s="32">
        <f t="shared" si="2"/>
        <v>43.444106314861784</v>
      </c>
    </row>
    <row r="97" spans="1:14" ht="31.5" x14ac:dyDescent="0.25">
      <c r="A97" s="16" t="s">
        <v>209</v>
      </c>
      <c r="B97" s="16" t="s">
        <v>47</v>
      </c>
      <c r="C97" s="16" t="s">
        <v>46</v>
      </c>
      <c r="D97" s="17">
        <v>291954000</v>
      </c>
      <c r="E97" s="18">
        <v>0</v>
      </c>
      <c r="F97" s="18">
        <v>0</v>
      </c>
      <c r="G97" s="18">
        <v>0</v>
      </c>
      <c r="H97" s="17">
        <v>291954000</v>
      </c>
      <c r="I97" s="18">
        <v>0</v>
      </c>
      <c r="J97" s="18">
        <v>0</v>
      </c>
      <c r="K97" s="18">
        <v>0</v>
      </c>
      <c r="L97" s="18">
        <v>0</v>
      </c>
      <c r="M97" s="17">
        <v>291954000</v>
      </c>
      <c r="N97" s="32">
        <f t="shared" si="2"/>
        <v>0</v>
      </c>
    </row>
    <row r="98" spans="1:14" ht="31.5" x14ac:dyDescent="0.25">
      <c r="A98" s="16" t="s">
        <v>209</v>
      </c>
      <c r="B98" s="16" t="s">
        <v>210</v>
      </c>
      <c r="C98" s="16" t="s">
        <v>46</v>
      </c>
      <c r="D98" s="17">
        <v>5422757</v>
      </c>
      <c r="E98" s="18">
        <v>0</v>
      </c>
      <c r="F98" s="18">
        <v>0</v>
      </c>
      <c r="G98" s="18">
        <v>0</v>
      </c>
      <c r="H98" s="17">
        <v>5422757</v>
      </c>
      <c r="I98" s="18">
        <v>0</v>
      </c>
      <c r="J98" s="18">
        <v>0</v>
      </c>
      <c r="K98" s="18">
        <v>0</v>
      </c>
      <c r="L98" s="18">
        <v>0</v>
      </c>
      <c r="M98" s="17">
        <v>5422757</v>
      </c>
      <c r="N98" s="32">
        <f t="shared" si="2"/>
        <v>0</v>
      </c>
    </row>
    <row r="99" spans="1:14" ht="31.5" x14ac:dyDescent="0.25">
      <c r="A99" s="16" t="s">
        <v>209</v>
      </c>
      <c r="B99" s="16" t="s">
        <v>13</v>
      </c>
      <c r="C99" s="16" t="s">
        <v>46</v>
      </c>
      <c r="D99" s="17">
        <v>75000000</v>
      </c>
      <c r="E99" s="17">
        <v>122537123</v>
      </c>
      <c r="F99" s="18">
        <v>0</v>
      </c>
      <c r="G99" s="18">
        <v>0</v>
      </c>
      <c r="H99" s="17">
        <v>197537123</v>
      </c>
      <c r="I99" s="17">
        <v>122537123</v>
      </c>
      <c r="J99" s="17">
        <v>122537123</v>
      </c>
      <c r="K99" s="18">
        <v>0</v>
      </c>
      <c r="L99" s="18">
        <v>0</v>
      </c>
      <c r="M99" s="17">
        <v>75000000</v>
      </c>
      <c r="N99" s="32">
        <f t="shared" si="2"/>
        <v>62.032453008845337</v>
      </c>
    </row>
    <row r="100" spans="1:14" ht="31.5" x14ac:dyDescent="0.25">
      <c r="A100" s="16" t="s">
        <v>209</v>
      </c>
      <c r="B100" s="16" t="s">
        <v>37</v>
      </c>
      <c r="C100" s="16" t="s">
        <v>46</v>
      </c>
      <c r="D100" s="17">
        <v>2423705495</v>
      </c>
      <c r="E100" s="18">
        <v>0</v>
      </c>
      <c r="F100" s="18">
        <v>0</v>
      </c>
      <c r="G100" s="18">
        <v>0</v>
      </c>
      <c r="H100" s="17">
        <v>2423705495</v>
      </c>
      <c r="I100" s="17">
        <v>1351353353</v>
      </c>
      <c r="J100" s="17">
        <v>1290204197</v>
      </c>
      <c r="K100" s="17">
        <v>410035759</v>
      </c>
      <c r="L100" s="17">
        <v>410035759</v>
      </c>
      <c r="M100" s="17">
        <v>1133501298</v>
      </c>
      <c r="N100" s="32">
        <f t="shared" si="2"/>
        <v>53.232713283921484</v>
      </c>
    </row>
    <row r="101" spans="1:14" s="12" customFormat="1" ht="16.5" customHeight="1" x14ac:dyDescent="0.25">
      <c r="A101" s="13" t="s">
        <v>211</v>
      </c>
      <c r="B101" s="13" t="s">
        <v>7</v>
      </c>
      <c r="C101" s="13" t="s">
        <v>48</v>
      </c>
      <c r="D101" s="14">
        <v>226056000</v>
      </c>
      <c r="E101" s="15">
        <v>0</v>
      </c>
      <c r="F101" s="15">
        <v>0</v>
      </c>
      <c r="G101" s="15">
        <v>0</v>
      </c>
      <c r="H101" s="14">
        <v>226056000</v>
      </c>
      <c r="I101" s="15">
        <v>0</v>
      </c>
      <c r="J101" s="15">
        <v>0</v>
      </c>
      <c r="K101" s="15">
        <v>0</v>
      </c>
      <c r="L101" s="15">
        <v>0</v>
      </c>
      <c r="M101" s="14">
        <v>226056000</v>
      </c>
      <c r="N101" s="30">
        <f t="shared" si="2"/>
        <v>0</v>
      </c>
    </row>
    <row r="102" spans="1:14" ht="21" x14ac:dyDescent="0.25">
      <c r="A102" s="16" t="s">
        <v>212</v>
      </c>
      <c r="B102" s="16" t="s">
        <v>37</v>
      </c>
      <c r="C102" s="16" t="s">
        <v>49</v>
      </c>
      <c r="D102" s="17">
        <v>100000000</v>
      </c>
      <c r="E102" s="18">
        <v>0</v>
      </c>
      <c r="F102" s="18">
        <v>0</v>
      </c>
      <c r="G102" s="18">
        <v>0</v>
      </c>
      <c r="H102" s="17">
        <v>100000000</v>
      </c>
      <c r="I102" s="18">
        <v>0</v>
      </c>
      <c r="J102" s="18">
        <v>0</v>
      </c>
      <c r="K102" s="18">
        <v>0</v>
      </c>
      <c r="L102" s="18">
        <v>0</v>
      </c>
      <c r="M102" s="17">
        <v>100000000</v>
      </c>
      <c r="N102" s="32">
        <f t="shared" si="2"/>
        <v>0</v>
      </c>
    </row>
    <row r="103" spans="1:14" ht="21" x14ac:dyDescent="0.25">
      <c r="A103" s="16" t="s">
        <v>212</v>
      </c>
      <c r="B103" s="16" t="s">
        <v>35</v>
      </c>
      <c r="C103" s="16" t="s">
        <v>49</v>
      </c>
      <c r="D103" s="17">
        <v>32893000</v>
      </c>
      <c r="E103" s="18">
        <v>0</v>
      </c>
      <c r="F103" s="18">
        <v>0</v>
      </c>
      <c r="G103" s="18">
        <v>0</v>
      </c>
      <c r="H103" s="17">
        <v>32893000</v>
      </c>
      <c r="I103" s="18">
        <v>0</v>
      </c>
      <c r="J103" s="18">
        <v>0</v>
      </c>
      <c r="K103" s="18">
        <v>0</v>
      </c>
      <c r="L103" s="18">
        <v>0</v>
      </c>
      <c r="M103" s="17">
        <v>32893000</v>
      </c>
      <c r="N103" s="32">
        <f t="shared" si="2"/>
        <v>0</v>
      </c>
    </row>
    <row r="104" spans="1:14" ht="21" x14ac:dyDescent="0.25">
      <c r="A104" s="16" t="s">
        <v>213</v>
      </c>
      <c r="B104" s="16" t="s">
        <v>35</v>
      </c>
      <c r="C104" s="16" t="s">
        <v>214</v>
      </c>
      <c r="D104" s="17">
        <v>5269000</v>
      </c>
      <c r="E104" s="18">
        <v>0</v>
      </c>
      <c r="F104" s="18">
        <v>0</v>
      </c>
      <c r="G104" s="18">
        <v>0</v>
      </c>
      <c r="H104" s="17">
        <v>5269000</v>
      </c>
      <c r="I104" s="18">
        <v>0</v>
      </c>
      <c r="J104" s="18">
        <v>0</v>
      </c>
      <c r="K104" s="18">
        <v>0</v>
      </c>
      <c r="L104" s="18">
        <v>0</v>
      </c>
      <c r="M104" s="17">
        <v>5269000</v>
      </c>
      <c r="N104" s="32">
        <f t="shared" ref="N104:N139" si="3">J104/H104*100</f>
        <v>0</v>
      </c>
    </row>
    <row r="105" spans="1:14" ht="21" x14ac:dyDescent="0.25">
      <c r="A105" s="16" t="s">
        <v>213</v>
      </c>
      <c r="B105" s="16" t="s">
        <v>37</v>
      </c>
      <c r="C105" s="16" t="s">
        <v>214</v>
      </c>
      <c r="D105" s="17">
        <v>30000000</v>
      </c>
      <c r="E105" s="18">
        <v>0</v>
      </c>
      <c r="F105" s="18">
        <v>0</v>
      </c>
      <c r="G105" s="18">
        <v>0</v>
      </c>
      <c r="H105" s="17">
        <v>30000000</v>
      </c>
      <c r="I105" s="18">
        <v>0</v>
      </c>
      <c r="J105" s="18">
        <v>0</v>
      </c>
      <c r="K105" s="18">
        <v>0</v>
      </c>
      <c r="L105" s="18">
        <v>0</v>
      </c>
      <c r="M105" s="17">
        <v>30000000</v>
      </c>
      <c r="N105" s="32">
        <f t="shared" si="3"/>
        <v>0</v>
      </c>
    </row>
    <row r="106" spans="1:14" ht="16.5" customHeight="1" x14ac:dyDescent="0.25">
      <c r="A106" s="16" t="s">
        <v>215</v>
      </c>
      <c r="B106" s="16" t="s">
        <v>35</v>
      </c>
      <c r="C106" s="16" t="s">
        <v>216</v>
      </c>
      <c r="D106" s="17">
        <v>7894000</v>
      </c>
      <c r="E106" s="18">
        <v>0</v>
      </c>
      <c r="F106" s="18">
        <v>0</v>
      </c>
      <c r="G106" s="18">
        <v>0</v>
      </c>
      <c r="H106" s="17">
        <v>7894000</v>
      </c>
      <c r="I106" s="18">
        <v>0</v>
      </c>
      <c r="J106" s="18">
        <v>0</v>
      </c>
      <c r="K106" s="18">
        <v>0</v>
      </c>
      <c r="L106" s="18">
        <v>0</v>
      </c>
      <c r="M106" s="17">
        <v>7894000</v>
      </c>
      <c r="N106" s="32">
        <f t="shared" si="3"/>
        <v>0</v>
      </c>
    </row>
    <row r="107" spans="1:14" ht="16.5" customHeight="1" x14ac:dyDescent="0.25">
      <c r="A107" s="16" t="s">
        <v>215</v>
      </c>
      <c r="B107" s="16" t="s">
        <v>37</v>
      </c>
      <c r="C107" s="16" t="s">
        <v>216</v>
      </c>
      <c r="D107" s="17">
        <v>50000000</v>
      </c>
      <c r="E107" s="18">
        <v>0</v>
      </c>
      <c r="F107" s="18">
        <v>0</v>
      </c>
      <c r="G107" s="18">
        <v>0</v>
      </c>
      <c r="H107" s="17">
        <v>50000000</v>
      </c>
      <c r="I107" s="18">
        <v>0</v>
      </c>
      <c r="J107" s="18">
        <v>0</v>
      </c>
      <c r="K107" s="18">
        <v>0</v>
      </c>
      <c r="L107" s="18">
        <v>0</v>
      </c>
      <c r="M107" s="17">
        <v>50000000</v>
      </c>
      <c r="N107" s="32">
        <f t="shared" si="3"/>
        <v>0</v>
      </c>
    </row>
    <row r="108" spans="1:14" s="12" customFormat="1" ht="21" x14ac:dyDescent="0.25">
      <c r="A108" s="13" t="s">
        <v>217</v>
      </c>
      <c r="B108" s="13" t="s">
        <v>7</v>
      </c>
      <c r="C108" s="13" t="s">
        <v>50</v>
      </c>
      <c r="D108" s="14">
        <v>169146250</v>
      </c>
      <c r="E108" s="15">
        <v>0</v>
      </c>
      <c r="F108" s="15">
        <v>0</v>
      </c>
      <c r="G108" s="15">
        <v>0</v>
      </c>
      <c r="H108" s="14">
        <v>169146250</v>
      </c>
      <c r="I108" s="14">
        <v>4122063</v>
      </c>
      <c r="J108" s="14">
        <v>4118809</v>
      </c>
      <c r="K108" s="15">
        <v>0</v>
      </c>
      <c r="L108" s="15">
        <v>0</v>
      </c>
      <c r="M108" s="14">
        <v>165027441</v>
      </c>
      <c r="N108" s="30">
        <f t="shared" si="3"/>
        <v>2.4350578271761862</v>
      </c>
    </row>
    <row r="109" spans="1:14" s="12" customFormat="1" ht="16.5" customHeight="1" x14ac:dyDescent="0.25">
      <c r="A109" s="13" t="s">
        <v>218</v>
      </c>
      <c r="B109" s="13" t="s">
        <v>7</v>
      </c>
      <c r="C109" s="13" t="s">
        <v>51</v>
      </c>
      <c r="D109" s="14">
        <v>93487750</v>
      </c>
      <c r="E109" s="15">
        <v>0</v>
      </c>
      <c r="F109" s="15">
        <v>0</v>
      </c>
      <c r="G109" s="15">
        <v>0</v>
      </c>
      <c r="H109" s="14">
        <v>93487750</v>
      </c>
      <c r="I109" s="14">
        <v>4122063</v>
      </c>
      <c r="J109" s="14">
        <v>4118809</v>
      </c>
      <c r="K109" s="15">
        <v>0</v>
      </c>
      <c r="L109" s="15">
        <v>0</v>
      </c>
      <c r="M109" s="14">
        <v>89368941</v>
      </c>
      <c r="N109" s="30">
        <f t="shared" si="3"/>
        <v>4.4057205355781903</v>
      </c>
    </row>
    <row r="110" spans="1:14" ht="16.5" customHeight="1" x14ac:dyDescent="0.25">
      <c r="A110" s="16" t="s">
        <v>219</v>
      </c>
      <c r="B110" s="16" t="s">
        <v>34</v>
      </c>
      <c r="C110" s="16" t="s">
        <v>52</v>
      </c>
      <c r="D110" s="17">
        <v>83487750</v>
      </c>
      <c r="E110" s="18">
        <v>0</v>
      </c>
      <c r="F110" s="18">
        <v>0</v>
      </c>
      <c r="G110" s="18">
        <v>0</v>
      </c>
      <c r="H110" s="17">
        <v>83487750</v>
      </c>
      <c r="I110" s="18">
        <v>0</v>
      </c>
      <c r="J110" s="18">
        <v>0</v>
      </c>
      <c r="K110" s="18">
        <v>0</v>
      </c>
      <c r="L110" s="18">
        <v>0</v>
      </c>
      <c r="M110" s="17">
        <v>83487750</v>
      </c>
      <c r="N110" s="32">
        <f t="shared" si="3"/>
        <v>0</v>
      </c>
    </row>
    <row r="111" spans="1:14" ht="16.5" customHeight="1" x14ac:dyDescent="0.25">
      <c r="A111" s="16" t="s">
        <v>219</v>
      </c>
      <c r="B111" s="16" t="s">
        <v>37</v>
      </c>
      <c r="C111" s="16" t="s">
        <v>52</v>
      </c>
      <c r="D111" s="17">
        <v>10000000</v>
      </c>
      <c r="E111" s="18">
        <v>0</v>
      </c>
      <c r="F111" s="18">
        <v>0</v>
      </c>
      <c r="G111" s="18">
        <v>0</v>
      </c>
      <c r="H111" s="17">
        <v>10000000</v>
      </c>
      <c r="I111" s="17">
        <v>4122063</v>
      </c>
      <c r="J111" s="17">
        <v>4118809</v>
      </c>
      <c r="K111" s="18">
        <v>0</v>
      </c>
      <c r="L111" s="18">
        <v>0</v>
      </c>
      <c r="M111" s="17">
        <v>5881191</v>
      </c>
      <c r="N111" s="32">
        <f t="shared" si="3"/>
        <v>41.188090000000003</v>
      </c>
    </row>
    <row r="112" spans="1:14" s="12" customFormat="1" ht="16.5" customHeight="1" x14ac:dyDescent="0.25">
      <c r="A112" s="13" t="s">
        <v>220</v>
      </c>
      <c r="B112" s="13" t="s">
        <v>7</v>
      </c>
      <c r="C112" s="13" t="s">
        <v>53</v>
      </c>
      <c r="D112" s="14">
        <v>32263400</v>
      </c>
      <c r="E112" s="15">
        <v>0</v>
      </c>
      <c r="F112" s="15">
        <v>0</v>
      </c>
      <c r="G112" s="15">
        <v>0</v>
      </c>
      <c r="H112" s="14">
        <v>32263400</v>
      </c>
      <c r="I112" s="15">
        <v>0</v>
      </c>
      <c r="J112" s="15">
        <v>0</v>
      </c>
      <c r="K112" s="15">
        <v>0</v>
      </c>
      <c r="L112" s="15">
        <v>0</v>
      </c>
      <c r="M112" s="14">
        <v>32263400</v>
      </c>
      <c r="N112" s="30">
        <f t="shared" si="3"/>
        <v>0</v>
      </c>
    </row>
    <row r="113" spans="1:14" ht="16.5" customHeight="1" x14ac:dyDescent="0.25">
      <c r="A113" s="16" t="s">
        <v>221</v>
      </c>
      <c r="B113" s="16" t="s">
        <v>34</v>
      </c>
      <c r="C113" s="16" t="s">
        <v>54</v>
      </c>
      <c r="D113" s="17">
        <v>22263400</v>
      </c>
      <c r="E113" s="18">
        <v>0</v>
      </c>
      <c r="F113" s="18">
        <v>0</v>
      </c>
      <c r="G113" s="18">
        <v>0</v>
      </c>
      <c r="H113" s="17">
        <v>22263400</v>
      </c>
      <c r="I113" s="18">
        <v>0</v>
      </c>
      <c r="J113" s="18">
        <v>0</v>
      </c>
      <c r="K113" s="18">
        <v>0</v>
      </c>
      <c r="L113" s="18">
        <v>0</v>
      </c>
      <c r="M113" s="17">
        <v>22263400</v>
      </c>
      <c r="N113" s="32">
        <f t="shared" si="3"/>
        <v>0</v>
      </c>
    </row>
    <row r="114" spans="1:14" ht="16.5" customHeight="1" x14ac:dyDescent="0.25">
      <c r="A114" s="16" t="s">
        <v>221</v>
      </c>
      <c r="B114" s="16" t="s">
        <v>37</v>
      </c>
      <c r="C114" s="16" t="s">
        <v>54</v>
      </c>
      <c r="D114" s="17">
        <v>10000000</v>
      </c>
      <c r="E114" s="18">
        <v>0</v>
      </c>
      <c r="F114" s="18">
        <v>0</v>
      </c>
      <c r="G114" s="18">
        <v>0</v>
      </c>
      <c r="H114" s="17">
        <v>10000000</v>
      </c>
      <c r="I114" s="18">
        <v>0</v>
      </c>
      <c r="J114" s="18">
        <v>0</v>
      </c>
      <c r="K114" s="18">
        <v>0</v>
      </c>
      <c r="L114" s="18">
        <v>0</v>
      </c>
      <c r="M114" s="17">
        <v>10000000</v>
      </c>
      <c r="N114" s="32">
        <f t="shared" si="3"/>
        <v>0</v>
      </c>
    </row>
    <row r="115" spans="1:14" s="12" customFormat="1" ht="16.5" customHeight="1" x14ac:dyDescent="0.25">
      <c r="A115" s="13" t="s">
        <v>222</v>
      </c>
      <c r="B115" s="13" t="s">
        <v>7</v>
      </c>
      <c r="C115" s="13" t="s">
        <v>223</v>
      </c>
      <c r="D115" s="14">
        <v>43395100</v>
      </c>
      <c r="E115" s="15">
        <v>0</v>
      </c>
      <c r="F115" s="15">
        <v>0</v>
      </c>
      <c r="G115" s="15">
        <v>0</v>
      </c>
      <c r="H115" s="14">
        <v>43395100</v>
      </c>
      <c r="I115" s="15">
        <v>0</v>
      </c>
      <c r="J115" s="15">
        <v>0</v>
      </c>
      <c r="K115" s="15">
        <v>0</v>
      </c>
      <c r="L115" s="15">
        <v>0</v>
      </c>
      <c r="M115" s="14">
        <v>43395100</v>
      </c>
      <c r="N115" s="30">
        <f t="shared" si="3"/>
        <v>0</v>
      </c>
    </row>
    <row r="116" spans="1:14" ht="16.5" customHeight="1" x14ac:dyDescent="0.25">
      <c r="A116" s="16" t="s">
        <v>224</v>
      </c>
      <c r="B116" s="16" t="s">
        <v>34</v>
      </c>
      <c r="C116" s="16" t="s">
        <v>225</v>
      </c>
      <c r="D116" s="17">
        <v>33395100</v>
      </c>
      <c r="E116" s="18">
        <v>0</v>
      </c>
      <c r="F116" s="18">
        <v>0</v>
      </c>
      <c r="G116" s="18">
        <v>0</v>
      </c>
      <c r="H116" s="17">
        <v>33395100</v>
      </c>
      <c r="I116" s="18">
        <v>0</v>
      </c>
      <c r="J116" s="18">
        <v>0</v>
      </c>
      <c r="K116" s="18">
        <v>0</v>
      </c>
      <c r="L116" s="18">
        <v>0</v>
      </c>
      <c r="M116" s="17">
        <v>33395100</v>
      </c>
      <c r="N116" s="32">
        <f t="shared" si="3"/>
        <v>0</v>
      </c>
    </row>
    <row r="117" spans="1:14" ht="16.5" customHeight="1" x14ac:dyDescent="0.25">
      <c r="A117" s="16" t="s">
        <v>224</v>
      </c>
      <c r="B117" s="16" t="s">
        <v>37</v>
      </c>
      <c r="C117" s="16" t="s">
        <v>225</v>
      </c>
      <c r="D117" s="17">
        <v>10000000</v>
      </c>
      <c r="E117" s="18">
        <v>0</v>
      </c>
      <c r="F117" s="18">
        <v>0</v>
      </c>
      <c r="G117" s="18">
        <v>0</v>
      </c>
      <c r="H117" s="17">
        <v>10000000</v>
      </c>
      <c r="I117" s="18">
        <v>0</v>
      </c>
      <c r="J117" s="18">
        <v>0</v>
      </c>
      <c r="K117" s="18">
        <v>0</v>
      </c>
      <c r="L117" s="18">
        <v>0</v>
      </c>
      <c r="M117" s="17">
        <v>10000000</v>
      </c>
      <c r="N117" s="32">
        <f t="shared" si="3"/>
        <v>0</v>
      </c>
    </row>
    <row r="118" spans="1:14" s="12" customFormat="1" ht="16.5" customHeight="1" x14ac:dyDescent="0.25">
      <c r="A118" s="13" t="s">
        <v>226</v>
      </c>
      <c r="B118" s="13" t="s">
        <v>7</v>
      </c>
      <c r="C118" s="13" t="s">
        <v>55</v>
      </c>
      <c r="D118" s="14">
        <v>607967345</v>
      </c>
      <c r="E118" s="15">
        <v>0</v>
      </c>
      <c r="F118" s="15">
        <v>0</v>
      </c>
      <c r="G118" s="15">
        <v>0</v>
      </c>
      <c r="H118" s="14">
        <v>607967345</v>
      </c>
      <c r="I118" s="14">
        <v>169100000</v>
      </c>
      <c r="J118" s="14">
        <v>66742105</v>
      </c>
      <c r="K118" s="14">
        <v>34420000</v>
      </c>
      <c r="L118" s="14">
        <v>34420000</v>
      </c>
      <c r="M118" s="14">
        <v>541225240</v>
      </c>
      <c r="N118" s="30">
        <f t="shared" si="3"/>
        <v>10.977909512557783</v>
      </c>
    </row>
    <row r="119" spans="1:14" s="12" customFormat="1" ht="16.5" customHeight="1" x14ac:dyDescent="0.25">
      <c r="A119" s="13" t="s">
        <v>227</v>
      </c>
      <c r="B119" s="13" t="s">
        <v>7</v>
      </c>
      <c r="C119" s="13" t="s">
        <v>56</v>
      </c>
      <c r="D119" s="14">
        <v>607967345</v>
      </c>
      <c r="E119" s="15">
        <v>0</v>
      </c>
      <c r="F119" s="15">
        <v>0</v>
      </c>
      <c r="G119" s="15">
        <v>0</v>
      </c>
      <c r="H119" s="14">
        <v>607967345</v>
      </c>
      <c r="I119" s="14">
        <v>169100000</v>
      </c>
      <c r="J119" s="14">
        <v>66742105</v>
      </c>
      <c r="K119" s="14">
        <v>34420000</v>
      </c>
      <c r="L119" s="14">
        <v>34420000</v>
      </c>
      <c r="M119" s="14">
        <v>541225240</v>
      </c>
      <c r="N119" s="30">
        <f t="shared" si="3"/>
        <v>10.977909512557783</v>
      </c>
    </row>
    <row r="120" spans="1:14" ht="21" x14ac:dyDescent="0.25">
      <c r="A120" s="16" t="s">
        <v>228</v>
      </c>
      <c r="B120" s="16" t="s">
        <v>35</v>
      </c>
      <c r="C120" s="16" t="s">
        <v>229</v>
      </c>
      <c r="D120" s="17">
        <v>117938000</v>
      </c>
      <c r="E120" s="18">
        <v>0</v>
      </c>
      <c r="F120" s="18">
        <v>0</v>
      </c>
      <c r="G120" s="18">
        <v>0</v>
      </c>
      <c r="H120" s="17">
        <v>117938000</v>
      </c>
      <c r="I120" s="17">
        <v>34100000</v>
      </c>
      <c r="J120" s="18">
        <v>0</v>
      </c>
      <c r="K120" s="18">
        <v>0</v>
      </c>
      <c r="L120" s="18">
        <v>0</v>
      </c>
      <c r="M120" s="17">
        <v>117938000</v>
      </c>
      <c r="N120" s="32">
        <f t="shared" si="3"/>
        <v>0</v>
      </c>
    </row>
    <row r="121" spans="1:14" ht="21" x14ac:dyDescent="0.25">
      <c r="A121" s="16" t="s">
        <v>228</v>
      </c>
      <c r="B121" s="16" t="s">
        <v>37</v>
      </c>
      <c r="C121" s="16" t="s">
        <v>229</v>
      </c>
      <c r="D121" s="17">
        <v>14847812</v>
      </c>
      <c r="E121" s="18">
        <v>0</v>
      </c>
      <c r="F121" s="18">
        <v>0</v>
      </c>
      <c r="G121" s="18">
        <v>0</v>
      </c>
      <c r="H121" s="17">
        <v>14847812</v>
      </c>
      <c r="I121" s="17">
        <v>10000000</v>
      </c>
      <c r="J121" s="18">
        <v>0</v>
      </c>
      <c r="K121" s="18">
        <v>0</v>
      </c>
      <c r="L121" s="18">
        <v>0</v>
      </c>
      <c r="M121" s="17">
        <v>14847812</v>
      </c>
      <c r="N121" s="32">
        <f t="shared" si="3"/>
        <v>0</v>
      </c>
    </row>
    <row r="122" spans="1:14" ht="16.5" customHeight="1" x14ac:dyDescent="0.25">
      <c r="A122" s="16" t="s">
        <v>230</v>
      </c>
      <c r="B122" s="16" t="s">
        <v>35</v>
      </c>
      <c r="C122" s="16" t="s">
        <v>231</v>
      </c>
      <c r="D122" s="17">
        <v>36036000</v>
      </c>
      <c r="E122" s="18">
        <v>0</v>
      </c>
      <c r="F122" s="18">
        <v>0</v>
      </c>
      <c r="G122" s="18">
        <v>0</v>
      </c>
      <c r="H122" s="17">
        <v>36036000</v>
      </c>
      <c r="I122" s="17">
        <v>12000000</v>
      </c>
      <c r="J122" s="17">
        <v>12000000</v>
      </c>
      <c r="K122" s="18">
        <v>0</v>
      </c>
      <c r="L122" s="18">
        <v>0</v>
      </c>
      <c r="M122" s="17">
        <v>24036000</v>
      </c>
      <c r="N122" s="32">
        <f t="shared" si="3"/>
        <v>33.300033300033299</v>
      </c>
    </row>
    <row r="123" spans="1:14" ht="16.5" customHeight="1" x14ac:dyDescent="0.25">
      <c r="A123" s="16" t="s">
        <v>230</v>
      </c>
      <c r="B123" s="16" t="s">
        <v>37</v>
      </c>
      <c r="C123" s="16" t="s">
        <v>231</v>
      </c>
      <c r="D123" s="17">
        <v>53869736</v>
      </c>
      <c r="E123" s="18">
        <v>0</v>
      </c>
      <c r="F123" s="18">
        <v>0</v>
      </c>
      <c r="G123" s="18">
        <v>0</v>
      </c>
      <c r="H123" s="17">
        <v>53869736</v>
      </c>
      <c r="I123" s="17">
        <v>18000000</v>
      </c>
      <c r="J123" s="18">
        <v>0</v>
      </c>
      <c r="K123" s="18">
        <v>0</v>
      </c>
      <c r="L123" s="18">
        <v>0</v>
      </c>
      <c r="M123" s="17">
        <v>53869736</v>
      </c>
      <c r="N123" s="32">
        <f t="shared" si="3"/>
        <v>0</v>
      </c>
    </row>
    <row r="124" spans="1:14" ht="21" x14ac:dyDescent="0.25">
      <c r="A124" s="16" t="s">
        <v>232</v>
      </c>
      <c r="B124" s="16" t="s">
        <v>35</v>
      </c>
      <c r="C124" s="16" t="s">
        <v>233</v>
      </c>
      <c r="D124" s="17">
        <v>135622000</v>
      </c>
      <c r="E124" s="18">
        <v>0</v>
      </c>
      <c r="F124" s="18">
        <v>0</v>
      </c>
      <c r="G124" s="18">
        <v>0</v>
      </c>
      <c r="H124" s="17">
        <v>135622000</v>
      </c>
      <c r="I124" s="17">
        <v>55500000</v>
      </c>
      <c r="J124" s="17">
        <v>15250000</v>
      </c>
      <c r="K124" s="17">
        <v>8920000</v>
      </c>
      <c r="L124" s="17">
        <v>8920000</v>
      </c>
      <c r="M124" s="17">
        <v>120372000</v>
      </c>
      <c r="N124" s="32">
        <f t="shared" si="3"/>
        <v>11.244488357346153</v>
      </c>
    </row>
    <row r="125" spans="1:14" ht="16.5" customHeight="1" x14ac:dyDescent="0.25">
      <c r="A125" s="16" t="s">
        <v>234</v>
      </c>
      <c r="B125" s="16" t="s">
        <v>35</v>
      </c>
      <c r="C125" s="16" t="s">
        <v>57</v>
      </c>
      <c r="D125" s="17">
        <v>134870000</v>
      </c>
      <c r="E125" s="18">
        <v>0</v>
      </c>
      <c r="F125" s="18">
        <v>0</v>
      </c>
      <c r="G125" s="18">
        <v>0</v>
      </c>
      <c r="H125" s="17">
        <v>134870000</v>
      </c>
      <c r="I125" s="17">
        <v>39500000</v>
      </c>
      <c r="J125" s="17">
        <v>39492105</v>
      </c>
      <c r="K125" s="17">
        <v>25500000</v>
      </c>
      <c r="L125" s="17">
        <v>25500000</v>
      </c>
      <c r="M125" s="17">
        <v>95377895</v>
      </c>
      <c r="N125" s="32">
        <f t="shared" si="3"/>
        <v>29.281608215318457</v>
      </c>
    </row>
    <row r="126" spans="1:14" ht="16.5" customHeight="1" x14ac:dyDescent="0.25">
      <c r="A126" s="16" t="s">
        <v>234</v>
      </c>
      <c r="B126" s="16" t="s">
        <v>37</v>
      </c>
      <c r="C126" s="16" t="s">
        <v>57</v>
      </c>
      <c r="D126" s="17">
        <v>82225344</v>
      </c>
      <c r="E126" s="18">
        <v>0</v>
      </c>
      <c r="F126" s="18">
        <v>0</v>
      </c>
      <c r="G126" s="18">
        <v>0</v>
      </c>
      <c r="H126" s="17">
        <v>82225344</v>
      </c>
      <c r="I126" s="18">
        <v>0</v>
      </c>
      <c r="J126" s="18">
        <v>0</v>
      </c>
      <c r="K126" s="18">
        <v>0</v>
      </c>
      <c r="L126" s="18">
        <v>0</v>
      </c>
      <c r="M126" s="17">
        <v>82225344</v>
      </c>
      <c r="N126" s="32">
        <f t="shared" si="3"/>
        <v>0</v>
      </c>
    </row>
    <row r="127" spans="1:14" ht="16.5" customHeight="1" x14ac:dyDescent="0.25">
      <c r="A127" s="16" t="s">
        <v>235</v>
      </c>
      <c r="B127" s="16" t="s">
        <v>37</v>
      </c>
      <c r="C127" s="16" t="s">
        <v>236</v>
      </c>
      <c r="D127" s="17">
        <v>32558453</v>
      </c>
      <c r="E127" s="18">
        <v>0</v>
      </c>
      <c r="F127" s="18">
        <v>0</v>
      </c>
      <c r="G127" s="18">
        <v>0</v>
      </c>
      <c r="H127" s="17">
        <v>32558453</v>
      </c>
      <c r="I127" s="18">
        <v>0</v>
      </c>
      <c r="J127" s="18">
        <v>0</v>
      </c>
      <c r="K127" s="18">
        <v>0</v>
      </c>
      <c r="L127" s="18">
        <v>0</v>
      </c>
      <c r="M127" s="17">
        <v>32558453</v>
      </c>
      <c r="N127" s="32">
        <f t="shared" si="3"/>
        <v>0</v>
      </c>
    </row>
    <row r="128" spans="1:14" s="12" customFormat="1" ht="16.5" customHeight="1" x14ac:dyDescent="0.25">
      <c r="A128" s="13" t="s">
        <v>237</v>
      </c>
      <c r="B128" s="13" t="s">
        <v>7</v>
      </c>
      <c r="C128" s="13" t="s">
        <v>238</v>
      </c>
      <c r="D128" s="14">
        <v>900000000</v>
      </c>
      <c r="E128" s="15">
        <v>0</v>
      </c>
      <c r="F128" s="15">
        <v>0</v>
      </c>
      <c r="G128" s="15">
        <v>0</v>
      </c>
      <c r="H128" s="14">
        <v>900000000</v>
      </c>
      <c r="I128" s="14">
        <v>237500000</v>
      </c>
      <c r="J128" s="14">
        <v>235367000</v>
      </c>
      <c r="K128" s="14">
        <v>150500000</v>
      </c>
      <c r="L128" s="14">
        <v>150500000</v>
      </c>
      <c r="M128" s="14">
        <v>664633000</v>
      </c>
      <c r="N128" s="30">
        <f t="shared" si="3"/>
        <v>26.151888888888891</v>
      </c>
    </row>
    <row r="129" spans="1:14" ht="16.5" customHeight="1" x14ac:dyDescent="0.25">
      <c r="A129" s="16" t="s">
        <v>239</v>
      </c>
      <c r="B129" s="16" t="s">
        <v>37</v>
      </c>
      <c r="C129" s="16" t="s">
        <v>240</v>
      </c>
      <c r="D129" s="17">
        <v>231441250</v>
      </c>
      <c r="E129" s="18">
        <v>0</v>
      </c>
      <c r="F129" s="18">
        <v>0</v>
      </c>
      <c r="G129" s="18">
        <v>0</v>
      </c>
      <c r="H129" s="17">
        <v>231441250</v>
      </c>
      <c r="I129" s="17">
        <v>57500000</v>
      </c>
      <c r="J129" s="17">
        <v>57500000</v>
      </c>
      <c r="K129" s="17">
        <v>42500000</v>
      </c>
      <c r="L129" s="17">
        <v>42500000</v>
      </c>
      <c r="M129" s="17">
        <v>173941250</v>
      </c>
      <c r="N129" s="32">
        <f t="shared" si="3"/>
        <v>24.8443179424584</v>
      </c>
    </row>
    <row r="130" spans="1:14" ht="16.5" customHeight="1" x14ac:dyDescent="0.25">
      <c r="A130" s="16" t="s">
        <v>241</v>
      </c>
      <c r="B130" s="16" t="s">
        <v>37</v>
      </c>
      <c r="C130" s="16" t="s">
        <v>242</v>
      </c>
      <c r="D130" s="17">
        <v>289301562</v>
      </c>
      <c r="E130" s="18">
        <v>0</v>
      </c>
      <c r="F130" s="18">
        <v>0</v>
      </c>
      <c r="G130" s="18">
        <v>0</v>
      </c>
      <c r="H130" s="17">
        <v>289301562</v>
      </c>
      <c r="I130" s="17">
        <v>80000000</v>
      </c>
      <c r="J130" s="17">
        <v>77867000</v>
      </c>
      <c r="K130" s="17">
        <v>48000000</v>
      </c>
      <c r="L130" s="17">
        <v>48000000</v>
      </c>
      <c r="M130" s="17">
        <v>211434562</v>
      </c>
      <c r="N130" s="32">
        <f t="shared" si="3"/>
        <v>26.915513162697685</v>
      </c>
    </row>
    <row r="131" spans="1:14" ht="21" x14ac:dyDescent="0.25">
      <c r="A131" s="16" t="s">
        <v>243</v>
      </c>
      <c r="B131" s="16" t="s">
        <v>37</v>
      </c>
      <c r="C131" s="16" t="s">
        <v>244</v>
      </c>
      <c r="D131" s="17">
        <v>231441250</v>
      </c>
      <c r="E131" s="18">
        <v>0</v>
      </c>
      <c r="F131" s="18">
        <v>0</v>
      </c>
      <c r="G131" s="18">
        <v>0</v>
      </c>
      <c r="H131" s="17">
        <v>231441250</v>
      </c>
      <c r="I131" s="17">
        <v>100000000</v>
      </c>
      <c r="J131" s="17">
        <v>100000000</v>
      </c>
      <c r="K131" s="17">
        <v>60000000</v>
      </c>
      <c r="L131" s="17">
        <v>60000000</v>
      </c>
      <c r="M131" s="17">
        <v>131441250</v>
      </c>
      <c r="N131" s="32">
        <f t="shared" si="3"/>
        <v>43.207509465145044</v>
      </c>
    </row>
    <row r="132" spans="1:14" ht="16.5" customHeight="1" x14ac:dyDescent="0.25">
      <c r="A132" s="16" t="s">
        <v>245</v>
      </c>
      <c r="B132" s="16" t="s">
        <v>37</v>
      </c>
      <c r="C132" s="16" t="s">
        <v>44</v>
      </c>
      <c r="D132" s="17">
        <v>34716187</v>
      </c>
      <c r="E132" s="18">
        <v>0</v>
      </c>
      <c r="F132" s="18">
        <v>0</v>
      </c>
      <c r="G132" s="18">
        <v>0</v>
      </c>
      <c r="H132" s="17">
        <v>34716187</v>
      </c>
      <c r="I132" s="18">
        <v>0</v>
      </c>
      <c r="J132" s="18">
        <v>0</v>
      </c>
      <c r="K132" s="18">
        <v>0</v>
      </c>
      <c r="L132" s="18">
        <v>0</v>
      </c>
      <c r="M132" s="17">
        <v>34716187</v>
      </c>
      <c r="N132" s="32">
        <f t="shared" si="3"/>
        <v>0</v>
      </c>
    </row>
    <row r="133" spans="1:14" ht="16.5" customHeight="1" x14ac:dyDescent="0.25">
      <c r="A133" s="16" t="s">
        <v>246</v>
      </c>
      <c r="B133" s="16" t="s">
        <v>37</v>
      </c>
      <c r="C133" s="16" t="s">
        <v>203</v>
      </c>
      <c r="D133" s="17">
        <v>23144125</v>
      </c>
      <c r="E133" s="18">
        <v>0</v>
      </c>
      <c r="F133" s="18">
        <v>0</v>
      </c>
      <c r="G133" s="18">
        <v>0</v>
      </c>
      <c r="H133" s="17">
        <v>23144125</v>
      </c>
      <c r="I133" s="18">
        <v>0</v>
      </c>
      <c r="J133" s="18">
        <v>0</v>
      </c>
      <c r="K133" s="18">
        <v>0</v>
      </c>
      <c r="L133" s="18">
        <v>0</v>
      </c>
      <c r="M133" s="17">
        <v>23144125</v>
      </c>
      <c r="N133" s="32">
        <f t="shared" si="3"/>
        <v>0</v>
      </c>
    </row>
    <row r="134" spans="1:14" ht="16.5" customHeight="1" x14ac:dyDescent="0.25">
      <c r="A134" s="16" t="s">
        <v>247</v>
      </c>
      <c r="B134" s="16" t="s">
        <v>37</v>
      </c>
      <c r="C134" s="16" t="s">
        <v>216</v>
      </c>
      <c r="D134" s="17">
        <v>17358094</v>
      </c>
      <c r="E134" s="18">
        <v>0</v>
      </c>
      <c r="F134" s="18">
        <v>0</v>
      </c>
      <c r="G134" s="18">
        <v>0</v>
      </c>
      <c r="H134" s="17">
        <v>17358094</v>
      </c>
      <c r="I134" s="18">
        <v>0</v>
      </c>
      <c r="J134" s="18">
        <v>0</v>
      </c>
      <c r="K134" s="18">
        <v>0</v>
      </c>
      <c r="L134" s="18">
        <v>0</v>
      </c>
      <c r="M134" s="17">
        <v>17358094</v>
      </c>
      <c r="N134" s="32">
        <f t="shared" si="3"/>
        <v>0</v>
      </c>
    </row>
    <row r="135" spans="1:14" ht="16.5" customHeight="1" x14ac:dyDescent="0.25">
      <c r="A135" s="16" t="s">
        <v>248</v>
      </c>
      <c r="B135" s="16" t="s">
        <v>37</v>
      </c>
      <c r="C135" s="16" t="s">
        <v>249</v>
      </c>
      <c r="D135" s="17">
        <v>11572063</v>
      </c>
      <c r="E135" s="18">
        <v>0</v>
      </c>
      <c r="F135" s="18">
        <v>0</v>
      </c>
      <c r="G135" s="18">
        <v>0</v>
      </c>
      <c r="H135" s="17">
        <v>11572063</v>
      </c>
      <c r="I135" s="18">
        <v>0</v>
      </c>
      <c r="J135" s="18">
        <v>0</v>
      </c>
      <c r="K135" s="18">
        <v>0</v>
      </c>
      <c r="L135" s="18">
        <v>0</v>
      </c>
      <c r="M135" s="17">
        <v>11572063</v>
      </c>
      <c r="N135" s="32">
        <f t="shared" si="3"/>
        <v>0</v>
      </c>
    </row>
    <row r="136" spans="1:14" x14ac:dyDescent="0.25">
      <c r="A136" s="16" t="s">
        <v>250</v>
      </c>
      <c r="B136" s="16" t="s">
        <v>37</v>
      </c>
      <c r="C136" s="16" t="s">
        <v>251</v>
      </c>
      <c r="D136" s="17">
        <v>11572063</v>
      </c>
      <c r="E136" s="18">
        <v>0</v>
      </c>
      <c r="F136" s="18">
        <v>0</v>
      </c>
      <c r="G136" s="18">
        <v>0</v>
      </c>
      <c r="H136" s="17">
        <v>11572063</v>
      </c>
      <c r="I136" s="18">
        <v>0</v>
      </c>
      <c r="J136" s="18">
        <v>0</v>
      </c>
      <c r="K136" s="18">
        <v>0</v>
      </c>
      <c r="L136" s="18">
        <v>0</v>
      </c>
      <c r="M136" s="17">
        <v>11572063</v>
      </c>
      <c r="N136" s="32">
        <f t="shared" si="3"/>
        <v>0</v>
      </c>
    </row>
    <row r="137" spans="1:14" s="12" customFormat="1" ht="21" x14ac:dyDescent="0.25">
      <c r="A137" s="13" t="s">
        <v>252</v>
      </c>
      <c r="B137" s="13" t="s">
        <v>7</v>
      </c>
      <c r="C137" s="13" t="s">
        <v>253</v>
      </c>
      <c r="D137" s="14">
        <v>49453406</v>
      </c>
      <c r="E137" s="15">
        <v>0</v>
      </c>
      <c r="F137" s="15">
        <v>0</v>
      </c>
      <c r="G137" s="15">
        <v>0</v>
      </c>
      <c r="H137" s="14">
        <v>49453406</v>
      </c>
      <c r="I137" s="15">
        <v>0</v>
      </c>
      <c r="J137" s="15">
        <v>0</v>
      </c>
      <c r="K137" s="15">
        <v>0</v>
      </c>
      <c r="L137" s="15">
        <v>0</v>
      </c>
      <c r="M137" s="14">
        <v>49453406</v>
      </c>
      <c r="N137" s="30">
        <f t="shared" si="3"/>
        <v>0</v>
      </c>
    </row>
    <row r="138" spans="1:14" ht="21" x14ac:dyDescent="0.25">
      <c r="A138" s="16" t="s">
        <v>254</v>
      </c>
      <c r="B138" s="16" t="s">
        <v>37</v>
      </c>
      <c r="C138" s="16" t="s">
        <v>255</v>
      </c>
      <c r="D138" s="17">
        <v>21680456</v>
      </c>
      <c r="E138" s="18">
        <v>0</v>
      </c>
      <c r="F138" s="18">
        <v>0</v>
      </c>
      <c r="G138" s="18">
        <v>0</v>
      </c>
      <c r="H138" s="17">
        <v>21680456</v>
      </c>
      <c r="I138" s="18">
        <v>0</v>
      </c>
      <c r="J138" s="18">
        <v>0</v>
      </c>
      <c r="K138" s="18">
        <v>0</v>
      </c>
      <c r="L138" s="18">
        <v>0</v>
      </c>
      <c r="M138" s="17">
        <v>21680456</v>
      </c>
      <c r="N138" s="32">
        <f t="shared" si="3"/>
        <v>0</v>
      </c>
    </row>
    <row r="139" spans="1:14" ht="16.5" customHeight="1" x14ac:dyDescent="0.25">
      <c r="A139" s="16" t="s">
        <v>256</v>
      </c>
      <c r="B139" s="16" t="s">
        <v>37</v>
      </c>
      <c r="C139" s="16" t="s">
        <v>257</v>
      </c>
      <c r="D139" s="17">
        <v>27772950</v>
      </c>
      <c r="E139" s="18">
        <v>0</v>
      </c>
      <c r="F139" s="18">
        <v>0</v>
      </c>
      <c r="G139" s="18">
        <v>0</v>
      </c>
      <c r="H139" s="17">
        <v>27772950</v>
      </c>
      <c r="I139" s="18">
        <v>0</v>
      </c>
      <c r="J139" s="18">
        <v>0</v>
      </c>
      <c r="K139" s="18">
        <v>0</v>
      </c>
      <c r="L139" s="18">
        <v>0</v>
      </c>
      <c r="M139" s="17">
        <v>27772950</v>
      </c>
      <c r="N139" s="32">
        <f t="shared" si="3"/>
        <v>0</v>
      </c>
    </row>
    <row r="142" spans="1:14" s="10" customFormat="1" x14ac:dyDescent="0.25"/>
  </sheetData>
  <pageMargins left="0.11811023622047245" right="0" top="0.74803149606299213" bottom="0.74803149606299213" header="0.31496062992125984" footer="0.31496062992125984"/>
  <pageSetup paperSize="258" scale="4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2020-07-03T20:30:53Z</cp:lastPrinted>
  <dcterms:created xsi:type="dcterms:W3CDTF">2020-07-03T17:46:38Z</dcterms:created>
  <dcterms:modified xsi:type="dcterms:W3CDTF">2020-08-13T15:36:00Z</dcterms:modified>
</cp:coreProperties>
</file>