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showInkAnnotation="0" autoCompressPictures="0"/>
  <mc:AlternateContent xmlns:mc="http://schemas.openxmlformats.org/markup-compatibility/2006">
    <mc:Choice Requires="x15">
      <x15ac:absPath xmlns:x15ac="http://schemas.microsoft.com/office/spreadsheetml/2010/11/ac" url="https://d.docs.live.net/6445c34ce01e54f9/CARPETA 2023/POLITICAS PÚBLICAS/PLAN DE ACCIÓN/4. ABRIL/"/>
    </mc:Choice>
  </mc:AlternateContent>
  <xr:revisionPtr revIDLastSave="346" documentId="14_{BF60399C-8126-4FB3-98B1-98C6271C2EFB}" xr6:coauthVersionLast="47" xr6:coauthVersionMax="47" xr10:uidLastSave="{33BE464E-8CAF-40D0-8B79-F4B08869BCDD}"/>
  <bookViews>
    <workbookView xWindow="-120" yWindow="-120" windowWidth="20730" windowHeight="11040" activeTab="1" xr2:uid="{00000000-000D-0000-FFFF-FFFF00000000}"/>
  </bookViews>
  <sheets>
    <sheet name="PA 2023" sheetId="14" r:id="rId1"/>
    <sheet name="CONTRATACIÓN" sheetId="15" r:id="rId2"/>
  </sheets>
  <definedNames>
    <definedName name="_xlnm._FilterDatabase" localSheetId="1" hidden="1">CONTRATACIÓN!$A$1:$P$1</definedName>
    <definedName name="_xlnm._FilterDatabase" localSheetId="0" hidden="1">'PA 2023'!$A$8:$AR$8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1" i="14" l="1"/>
  <c r="O14" i="14" l="1"/>
  <c r="O15" i="14"/>
  <c r="O16" i="14"/>
  <c r="O17" i="14"/>
  <c r="O18" i="14"/>
  <c r="O19" i="14"/>
  <c r="O12" i="14"/>
  <c r="O13" i="14"/>
  <c r="AH11" i="14"/>
  <c r="N26" i="15" l="1"/>
  <c r="AN19" i="14"/>
  <c r="AB19" i="14"/>
  <c r="AH19" i="14"/>
  <c r="V19" i="14"/>
  <c r="N19" i="14"/>
  <c r="AO19" i="14" l="1"/>
  <c r="AN18" i="14"/>
  <c r="AH18" i="14"/>
  <c r="AB18" i="14"/>
  <c r="V18" i="14"/>
  <c r="N18" i="14"/>
  <c r="AN17" i="14"/>
  <c r="N17" i="14" s="1"/>
  <c r="AH17" i="14"/>
  <c r="AB17" i="14"/>
  <c r="V17" i="14"/>
  <c r="AO18" i="14" l="1"/>
  <c r="AN16" i="14" l="1"/>
  <c r="AH16" i="14"/>
  <c r="AB16" i="14"/>
  <c r="V16" i="14"/>
  <c r="AO16" i="14" l="1"/>
  <c r="N16" i="14"/>
  <c r="AN15" i="14"/>
  <c r="AH15" i="14"/>
  <c r="AB15" i="14"/>
  <c r="V15" i="14"/>
  <c r="N15" i="14"/>
  <c r="AN14" i="14"/>
  <c r="N14" i="14" s="1"/>
  <c r="AH14" i="14"/>
  <c r="AB14" i="14"/>
  <c r="AO14" i="14" s="1"/>
  <c r="V14" i="14"/>
  <c r="AN13" i="14" l="1"/>
  <c r="AH13" i="14"/>
  <c r="AB13" i="14"/>
  <c r="V13" i="14"/>
  <c r="N13" i="14"/>
  <c r="AN12" i="14"/>
  <c r="AH12" i="14"/>
  <c r="AB12" i="14"/>
  <c r="V12" i="14"/>
  <c r="N12" i="14"/>
  <c r="AO12" i="14" l="1"/>
  <c r="AO13" i="14"/>
  <c r="AN10" i="14"/>
  <c r="AN11" i="14"/>
  <c r="AH10" i="14"/>
  <c r="AN9" i="14"/>
  <c r="AH9" i="14"/>
  <c r="AB10" i="14"/>
  <c r="AB11" i="14"/>
  <c r="AB9" i="14"/>
  <c r="V10" i="14"/>
  <c r="V11" i="14"/>
  <c r="V9" i="14"/>
  <c r="O10" i="14"/>
  <c r="O11" i="14"/>
  <c r="O9" i="14"/>
  <c r="N11" i="14" l="1"/>
  <c r="N10" i="14"/>
  <c r="N9" i="14"/>
</calcChain>
</file>

<file path=xl/sharedStrings.xml><?xml version="1.0" encoding="utf-8"?>
<sst xmlns="http://schemas.openxmlformats.org/spreadsheetml/2006/main" count="2985" uniqueCount="1267">
  <si>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</si>
  <si>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</si>
  <si>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</si>
  <si>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</si>
  <si>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</si>
  <si>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</si>
  <si>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</si>
  <si>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</si>
  <si>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</si>
  <si>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</si>
  <si>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</si>
  <si>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</si>
  <si>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</si>
  <si>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</si>
  <si>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</si>
  <si>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EJECUCIÓN PPTAL</t>
  </si>
  <si>
    <t>Indicador de producto</t>
  </si>
  <si>
    <t>TOTAL PROGRAMADO</t>
  </si>
  <si>
    <t>Fecha inicio</t>
  </si>
  <si>
    <t>Fecha de terminación</t>
  </si>
  <si>
    <t>RECURSOS PROGRAMADOS</t>
  </si>
  <si>
    <t>RESPONSABLES</t>
  </si>
  <si>
    <t>CUMPLIMIENTO DE META</t>
  </si>
  <si>
    <t>RECURSOS GESTIONADOS</t>
  </si>
  <si>
    <t>SGR</t>
  </si>
  <si>
    <t>No.</t>
  </si>
  <si>
    <t xml:space="preserve">FECHA DE SUSCRIPCIÓN:  </t>
  </si>
  <si>
    <t>FECHA DE CORTE:</t>
  </si>
  <si>
    <r>
      <t xml:space="preserve">Página: </t>
    </r>
    <r>
      <rPr>
        <sz val="11"/>
        <rFont val="Arial"/>
        <family val="2"/>
      </rPr>
      <t>1 de 1</t>
    </r>
  </si>
  <si>
    <t>RECURSOS PROPIOS INSTITUTOS</t>
  </si>
  <si>
    <t>RECURSOS PROPIOS MUNICIPIO</t>
  </si>
  <si>
    <t>BUCARAMANGA EQUITATIVA E INCLUYENTE: UNA CIUDAD DE BIENESTAR</t>
  </si>
  <si>
    <t>INDERBU</t>
  </si>
  <si>
    <t>Movimiento, Satisfacción Y Vida, Una Ciudad Activa</t>
  </si>
  <si>
    <t xml:space="preserve"> PLAN DE ACCIÓN - PLAN DE DESARROLLO MUNICIPAL
INSTITUTO DE LA JUVENTUD EL DEPORTE Y LA RECREACION DE BUCARAMANGA - INDERBU</t>
  </si>
  <si>
    <t>Código BPIN</t>
  </si>
  <si>
    <r>
      <t xml:space="preserve">Código:  </t>
    </r>
    <r>
      <rPr>
        <sz val="11"/>
        <rFont val="Arial"/>
        <family val="2"/>
      </rPr>
      <t>F-DPM-1210-238,37-030</t>
    </r>
  </si>
  <si>
    <t>PESO</t>
  </si>
  <si>
    <t>AVANCE PONDERADO</t>
  </si>
  <si>
    <t>RECURSOS APROPIADOS</t>
  </si>
  <si>
    <t>RECURSOS COMPROMETIDOS</t>
  </si>
  <si>
    <t>RECURSOS OBLIGADOS</t>
  </si>
  <si>
    <t>TOTAL APROPIADO</t>
  </si>
  <si>
    <t>TOTAL COMPROMETIDO</t>
  </si>
  <si>
    <t>TOTAL OBLIGADO</t>
  </si>
  <si>
    <r>
      <t xml:space="preserve">Versión: </t>
    </r>
    <r>
      <rPr>
        <sz val="11"/>
        <rFont val="Arial"/>
        <family val="2"/>
      </rPr>
      <t>1.0</t>
    </r>
  </si>
  <si>
    <r>
      <t>Fecha aprobación:</t>
    </r>
    <r>
      <rPr>
        <sz val="11"/>
        <rFont val="Arial"/>
        <family val="2"/>
      </rPr>
      <t xml:space="preserve"> Marzo-06-2023</t>
    </r>
  </si>
  <si>
    <t>No. Meta (la del PA)</t>
  </si>
  <si>
    <t>Meta PDM (Copiar la meta del PA)</t>
  </si>
  <si>
    <t>BPIN</t>
  </si>
  <si>
    <t>Nombre proyecto de inversión</t>
  </si>
  <si>
    <t>Objeto de la contratación/pago/transferencia/etc</t>
  </si>
  <si>
    <t>No. contrato/convenio/pago/resolución/etc</t>
  </si>
  <si>
    <t>Tipo de contrato</t>
  </si>
  <si>
    <t>Modalidad</t>
  </si>
  <si>
    <t>Nombre Contratista</t>
  </si>
  <si>
    <t>Fecha RP</t>
  </si>
  <si>
    <t>Total apropiado</t>
  </si>
  <si>
    <t>Total comprometido</t>
  </si>
  <si>
    <t>Total obligado (pagos+cxp)</t>
  </si>
  <si>
    <t>Referencia Secop II</t>
  </si>
  <si>
    <t>Ambientes Deportivos Y Recreativos Dignos Y Eficientes</t>
  </si>
  <si>
    <t>Realizar mantenimiento y adecuaciones menores a 105 campos y/o escenarios deportivos.</t>
  </si>
  <si>
    <t>Número de campos y/o escenarios deportivos con mantenimientos y adecuaciones menores.</t>
  </si>
  <si>
    <t>ADMINISTRACIÓN Y MANTENIMIENTO DE LOS ESCENARIOS Y CAMPOS DEPORTIVOS EN EL MUNICIPIO DE BUCARAMANGA</t>
  </si>
  <si>
    <t>HERNANDEZ SALAZAR HERNAN</t>
  </si>
  <si>
    <t>008-CD-2023</t>
  </si>
  <si>
    <t>009-CD-2023</t>
  </si>
  <si>
    <t>010-CD-2023</t>
  </si>
  <si>
    <t>011-CD-2023</t>
  </si>
  <si>
    <t>012-CD-2023</t>
  </si>
  <si>
    <t>014-CD-2023</t>
  </si>
  <si>
    <t>015-CD-2023</t>
  </si>
  <si>
    <t>016-CD-2023</t>
  </si>
  <si>
    <t>018-CD-2023</t>
  </si>
  <si>
    <t>019-CD-2023</t>
  </si>
  <si>
    <t>020-CD-2023</t>
  </si>
  <si>
    <t>021-CD-2023</t>
  </si>
  <si>
    <t>022-CD-2023</t>
  </si>
  <si>
    <t>023-CD-2023</t>
  </si>
  <si>
    <t>024-CD-2023</t>
  </si>
  <si>
    <t>025-CD-2023</t>
  </si>
  <si>
    <t>026-CD-2023</t>
  </si>
  <si>
    <t>027-CD-2023</t>
  </si>
  <si>
    <t>028-CD-2023</t>
  </si>
  <si>
    <t>030-CD-2023</t>
  </si>
  <si>
    <t>031-CD-2023</t>
  </si>
  <si>
    <t>032-CD-2023</t>
  </si>
  <si>
    <t>033-CD-2023</t>
  </si>
  <si>
    <t>034-CD-2023</t>
  </si>
  <si>
    <t>035-CD-2023</t>
  </si>
  <si>
    <t>036-CD-2023</t>
  </si>
  <si>
    <t>037-CD-2023</t>
  </si>
  <si>
    <t>038-CD-2023</t>
  </si>
  <si>
    <t>039-CD-2023</t>
  </si>
  <si>
    <t>040-CD-2023</t>
  </si>
  <si>
    <t>042-CD-2023</t>
  </si>
  <si>
    <t>043-CD-2023</t>
  </si>
  <si>
    <t>044-CD-2023</t>
  </si>
  <si>
    <t>045-CD-2023</t>
  </si>
  <si>
    <t>046-CD-2023</t>
  </si>
  <si>
    <t>047-CD-2023</t>
  </si>
  <si>
    <t>048-CD-2023</t>
  </si>
  <si>
    <t>054-CD-2023</t>
  </si>
  <si>
    <t>055-CD-2023</t>
  </si>
  <si>
    <t>057-CD-2023</t>
  </si>
  <si>
    <t>059-CD-2023</t>
  </si>
  <si>
    <t>062-CD-2023</t>
  </si>
  <si>
    <t>068-CD-2023</t>
  </si>
  <si>
    <t>https://community.secop.gov.co/Public/Tendering/OpportunityDetail/Index?noticeUID=CO1.NTC.3993309&amp;isFromPublicArea=True&amp;isModal=False</t>
  </si>
  <si>
    <t>https://community.secop.gov.co/Public/Tendering/OpportunityDetail/Index?noticeUID=CO1.NTC.3993513&amp;isFromPublicArea=True&amp;isModal=False</t>
  </si>
  <si>
    <t>https://community.secop.gov.co/Public/Tendering/OpportunityDetail/Index?noticeUID=CO1.NTC.3993640&amp;isFromPublicArea=True&amp;isModal=Fals</t>
  </si>
  <si>
    <t>https://community.secop.gov.co/Public/Tendering/OpportunityDetail/Index?noticeUID=CO1.NTC.3993735&amp;isFromPublicArea=True&amp;isModal=False</t>
  </si>
  <si>
    <t>https://community.secop.gov.co/Public/Tendering/OpportunityDetail/Index?noticeUID=CO1.NTC.4008639&amp;isFromPublicArea=True&amp;isModal=False</t>
  </si>
  <si>
    <t>https://community.secop.gov.co/Public/Tendering/OpportunityDetail/Index?noticeUID=CO1.NTC.4010702&amp;isFromPublicArea=True&amp;isModal=False</t>
  </si>
  <si>
    <t>https://community.secop.gov.co/Public/Tendering/OpportunityDetail/Index?noticeUID=CO1.NTC.4017161&amp;isFromPublicArea=True&amp;isModal=False</t>
  </si>
  <si>
    <t>https://community.secop.gov.co/Public/Tendering/OpportunityDetail/Index?noticeUID=CO1.NTC.4016978&amp;isFromPublicArea=True&amp;isModal=False</t>
  </si>
  <si>
    <t>https://community.secop.gov.co/Public/Tendering/OpportunityDetail/Index?noticeUID=CO1.NTC.4029751&amp;isFromPublicArea=True&amp;isModal=False</t>
  </si>
  <si>
    <t>https://community.secop.gov.co/Public/Tendering/OpportunityDetail/Index?noticeUID=CO1.NTC.4044644&amp;isFromPublicArea=True&amp;isModal=False</t>
  </si>
  <si>
    <t>https://community.secop.gov.co/Public/Tendering/OpportunityDetail/Index?noticeUID=CO1.NTC.4044742&amp;isFromPublicArea=True&amp;isModal=False</t>
  </si>
  <si>
    <t>https://community.secop.gov.co/Public/Tendering/OpportunityDetail/Index?noticeUID=CO1.NTC.4044654&amp;isFromPublicArea=True&amp;isModal=False</t>
  </si>
  <si>
    <t>https://community.secop.gov.co/Public/Tendering/OpportunityDetail/Index?noticeUID=CO1.NTC.4044919&amp;isFromPublicArea=True&amp;isModal=False</t>
  </si>
  <si>
    <t>https://community.secop.gov.co/Public/Tendering/OpportunityDetail/Index?noticeUID=CO1.NTC.4044839&amp;isFromPublicArea=True&amp;isModal=False</t>
  </si>
  <si>
    <t>https://community.secop.gov.co/Public/Tendering/OpportunityDetail/Index?noticeUID=CO1.NTC.4044932&amp;isFromPublicArea=True&amp;isModal=False</t>
  </si>
  <si>
    <t>https://community.secop.gov.co/Public/Tendering/OpportunityDetail/Index?noticeUID=CO1.NTC.4044848&amp;isFromPublicArea=True&amp;isModal=False</t>
  </si>
  <si>
    <t>https://community.secop.gov.co/Public/Tendering/OpportunityDetail/Index?noticeUID=CO1.NTC.4044825&amp;isFromPublicArea=True&amp;isModal=False</t>
  </si>
  <si>
    <t>https://community.secop.gov.co/Public/Tendering/OpportunityDetail/Index?noticeUID=CO1.NTC.4044902&amp;isFromPublicArea=True&amp;isModal=False</t>
  </si>
  <si>
    <t>https://community.secop.gov.co/Public/Tendering/OpportunityDetail/Index?noticeUID=CO1.NTC.4053707&amp;isFromPublicArea=True&amp;isModal=False</t>
  </si>
  <si>
    <t>https://community.secop.gov.co/Public/Tendering/OpportunityDetail/Index?noticeUID=CO1.NTC.4053718&amp;isFromPublicArea=True&amp;isModal=False</t>
  </si>
  <si>
    <t>https://community.secop.gov.co/Public/Tendering/OpportunityDetail/Index?noticeUID=CO1.NTC.4053465&amp;isFromPublicArea=True&amp;isModal=False</t>
  </si>
  <si>
    <t>https://community.secop.gov.co/Public/Tendering/OpportunityDetail/Index?noticeUID=CO1.NTC.4053733&amp;isFromPublicArea=True&amp;isModal=False</t>
  </si>
  <si>
    <t>https://community.secop.gov.co/Public/Tendering/OpportunityDetail/Index?noticeUID=CO1.NTC.4053691&amp;isFromPublicArea=True&amp;isModal=False</t>
  </si>
  <si>
    <t>https://community.secop.gov.co/Public/Tendering/OpportunityDetail/Index?noticeUID=CO1.NTC.4053934&amp;isFromPublicArea=True&amp;isModal=False</t>
  </si>
  <si>
    <t>https://community.secop.gov.co/Public/Tendering/OpportunityDetail/Index?noticeUID=CO1.NTC.4053940&amp;isFromPublicArea=True&amp;isModal=False</t>
  </si>
  <si>
    <t>https://community.secop.gov.co/Public/Tendering/OpportunityDetail/Index?noticeUID=CO1.NTC.4053950&amp;isFromPublicArea=True&amp;isModal=False</t>
  </si>
  <si>
    <t>https://community.secop.gov.co/Public/Tendering/OpportunityDetail/Index?noticeUID=CO1.NTC.4053954&amp;isFromPublicArea=True&amp;isModal=False</t>
  </si>
  <si>
    <t>https://community.secop.gov.co/Public/Tendering/OpportunityDetail/Index?noticeUID=CO1.NTC.4053959&amp;isFromPublicArea=True&amp;isModal=False</t>
  </si>
  <si>
    <t>https://community.secop.gov.co/Public/Tendering/OpportunityDetail/Index?noticeUID=CO1.NTC.4060721&amp;isFromPublicArea=True&amp;isModal=False</t>
  </si>
  <si>
    <t>https://community.secop.gov.co/Public/Tendering/OpportunityDetail/Index?noticeUID=CO1.NTC.4060928&amp;isFromPublicArea=True&amp;isModal=False</t>
  </si>
  <si>
    <t>https://community.secop.gov.co/Public/Tendering/OpportunityDetail/Index?noticeUID=CO1.NTC.4060746&amp;isFromPublicArea=True&amp;isModal=False</t>
  </si>
  <si>
    <t>https://community.secop.gov.co/Public/Tendering/OpportunityDetail/Index?noticeUID=CO1.NTC.4060758&amp;isFromPublicArea=True&amp;isModal=False</t>
  </si>
  <si>
    <t>https://community.secop.gov.co/Public/Tendering/OpportunityDetail/Index?noticeUID=CO1.NTC.4060775&amp;isFromPublicArea=True&amp;isModal=False</t>
  </si>
  <si>
    <t>https://community.secop.gov.co/Public/Tendering/OpportunityDetail/Index?noticeUID=CO1.NTC.4060666&amp;isFromPublicArea=True&amp;isModal=False</t>
  </si>
  <si>
    <t>https://community.secop.gov.co/Public/Tendering/OpportunityDetail/Index?noticeUID=CO1.NTC.4069380&amp;isFromPublicArea=True&amp;isModal=False</t>
  </si>
  <si>
    <t>https://community.secop.gov.co/Public/Tendering/OpportunityDetail/Index?noticeUID=CO1.NTC.4069385&amp;isFromPublicArea=True&amp;isModal=False</t>
  </si>
  <si>
    <t>https://community.secop.gov.co/Public/Tendering/OpportunityDetail/Index?noticeUID=CO1.NTC.4069395&amp;isFromPublicArea=True&amp;isModal=False</t>
  </si>
  <si>
    <t>https://community.secop.gov.co/Public/Tendering/OpportunityDetail/Index?noticeUID=CO1.NTC.4069915&amp;isFromPublicArea=True&amp;isModal=False</t>
  </si>
  <si>
    <t>https://community.secop.gov.co/Public/Tendering/OpportunityDetail/Index?noticeUID=CO1.NTC.4069842&amp;isFromPublicArea=True&amp;isModal=False</t>
  </si>
  <si>
    <t>2.3.2.02.02.008.4301003.85330</t>
  </si>
  <si>
    <t>2.3.2.02.02.008.4301004.83990</t>
  </si>
  <si>
    <t>2.3.2.02.02.008.4301003.85970</t>
  </si>
  <si>
    <t>2023-02-15</t>
  </si>
  <si>
    <t>2.3.2.02.02.008.4301003.83990</t>
  </si>
  <si>
    <t>2023-02-23</t>
  </si>
  <si>
    <t>ESPINEL GALINDO HARVEY</t>
  </si>
  <si>
    <t>AVILA SERRANO JOHN EDINSON</t>
  </si>
  <si>
    <t>SERRANO ESCOBAR MAURO</t>
  </si>
  <si>
    <t>ORTIZ REINEL</t>
  </si>
  <si>
    <t>TORRES ORTIZ ANDERSON</t>
  </si>
  <si>
    <t>SALAMANCA ABELLA RICHARD</t>
  </si>
  <si>
    <t>CARRILLO MARIN JEYSON ALBEIRO</t>
  </si>
  <si>
    <t>VARGAS RINCON FAIBERSON</t>
  </si>
  <si>
    <t>ARIZA ABRIL ARIEL</t>
  </si>
  <si>
    <t>BAEZ ESPARZA LUIS ERNESTO</t>
  </si>
  <si>
    <t>SAAVEDRA SALAZAR LUIS ENRIQUE</t>
  </si>
  <si>
    <t>LOPEZ SANDOVAL ALFONSO</t>
  </si>
  <si>
    <t>RAMIREZ MORALES CRISTIAN</t>
  </si>
  <si>
    <t>LOPEZ TANG BERNARDO</t>
  </si>
  <si>
    <t>MARTINEZ DUARTE JAVIER HUMBERTO</t>
  </si>
  <si>
    <t>PRADA FLOREZ OMAIRA</t>
  </si>
  <si>
    <t>NEIRA RAMIREZ DELIA MARCELA</t>
  </si>
  <si>
    <t>VILLAMIZAR PEREZ DIANA</t>
  </si>
  <si>
    <t>MATTOS MARTINEZ MAURICIO</t>
  </si>
  <si>
    <t>NIEVES DAISY</t>
  </si>
  <si>
    <t>SUAREZ DIAZ LYDA MERCEDES</t>
  </si>
  <si>
    <t>BARRIOS MORENO MARTHA CECILIA</t>
  </si>
  <si>
    <t>MORALES HERNANDEZ NELLY YOHANNA</t>
  </si>
  <si>
    <t>GOMEZ DELGADO MARILU</t>
  </si>
  <si>
    <t>CUCHIA MANTILLA JORGE</t>
  </si>
  <si>
    <t>DUARTE OSORIO NASLY GERALDINE</t>
  </si>
  <si>
    <t>MARMOL MONTEALEGRE MARIA CLARA</t>
  </si>
  <si>
    <t>TRILLOS PABON EDITH</t>
  </si>
  <si>
    <t>MARTINEZ POVEDA JOHN JULIO</t>
  </si>
  <si>
    <t>VELANDIA ZABALA MARCOS</t>
  </si>
  <si>
    <t>VARGAS MANOSALVA ALBERTO</t>
  </si>
  <si>
    <t>SUAREZ DIAZ ELSA ISABEL</t>
  </si>
  <si>
    <t>MANRIQUE AMADO ALIRIO</t>
  </si>
  <si>
    <t>ACUÑA DURAN NOHEMI</t>
  </si>
  <si>
    <t>CORDOBA GALLEGO MARIO ANDRES</t>
  </si>
  <si>
    <t>JUEZ FABIO ARMANDO</t>
  </si>
  <si>
    <t>DUEÑAS PEREZ YOLANDA</t>
  </si>
  <si>
    <t>ESPINOSA MORENO JAIRO</t>
  </si>
  <si>
    <t>PEDRAZA RUBIO OSCAR</t>
  </si>
  <si>
    <t>RODRIGUEZ PEÑA ANGEL VIRGILIO</t>
  </si>
  <si>
    <t>MONSALVE GIRALDO HERNANDO</t>
  </si>
  <si>
    <t>HERRERA RODRIGUEZ DIEGO</t>
  </si>
  <si>
    <t>SILVA LARA ALBERTO</t>
  </si>
  <si>
    <t>GONZALEZ QUESADA LUIS ANTONIO</t>
  </si>
  <si>
    <t>BARBOSA DAVID</t>
  </si>
  <si>
    <t>RINCON FUENTES ORLANDO</t>
  </si>
  <si>
    <t>ROJAS ROJAS LUIS BERNARDO</t>
  </si>
  <si>
    <t>GARCIA ARIAS EDGAR IVAN</t>
  </si>
  <si>
    <t>RIVERA SANTANDER FELIX</t>
  </si>
  <si>
    <t>QUIROZ MENDEZ EDISSON</t>
  </si>
  <si>
    <t>2023-02-21</t>
  </si>
  <si>
    <t>2023-02-24</t>
  </si>
  <si>
    <t>2023-02-28</t>
  </si>
  <si>
    <t>2023-02-13</t>
  </si>
  <si>
    <t>2023-02-17</t>
  </si>
  <si>
    <t>2023-02-20</t>
  </si>
  <si>
    <t>071-CD-2023</t>
  </si>
  <si>
    <t>072-CD-2023</t>
  </si>
  <si>
    <t>073-CD-2023</t>
  </si>
  <si>
    <t>074-CD-2023</t>
  </si>
  <si>
    <t>08-CD-2023</t>
  </si>
  <si>
    <t>075-CD-2023</t>
  </si>
  <si>
    <t>070-CD-2023</t>
  </si>
  <si>
    <t>076-CD-2023</t>
  </si>
  <si>
    <t>PRESTAR LOS SERVICIOS DE APOYO A LA GESTIÓN EN LA ARTICULACIÓN DE LAS ACTIVIDADES DE MANTENIMIENTO Y ADECUACIÓN RUTINARIA A LOS ESCENARIOS DE ALTO RENDIMIENTO, PARQUES RECREATIVOS Y CAMPOS DEPORTIVOS ADMINISTRADOS POR EL INDERBU SEGÚN: CTR PRESTACION SERV - DOC: 014-CD-2023. PLAZO DE EJECUCIÓN SEIS MESES</t>
  </si>
  <si>
    <t>PRESTAR LOS SERVICIOS DE APOYO A LA GESTIÓN EN LAS ACTIVIDADES DE SALVAMENTO ACUATICO Y MANTENIMIENTO DE LOS ESCENARIOS Y PARQUES DEPORTIVOS ADMINISTRADOS POR EL INDERBU SEGÚN: CTR PRESTACION SERV - DOC: 028-CD-2023. PLAZO DE EJECUCIÓN SEIS MESES</t>
  </si>
  <si>
    <t>PRESTAR LOS SERVICIOS DE APOYO A LA GESTIÓN EN LAS ACTIVIDADES DE SALVAMENTO ACUATICO Y MANTENIMIENTO DE LOS ESCENARIOS Y PARQUES DEPORTIVOS ADMINISTRADOS POR EL INDERBU SEGÚN: CTR PRESTACION SERV - DOC: 030-CD-2023. PLAZO DE EJEUCIÒN SEIS MESES</t>
  </si>
  <si>
    <t>PRESTAR LOS SERVICIOS DE APOYO A LA GESTIÓN EN LAS ACTIVIDADES DE SALVAMENTO ACUATICO Y MANTENIMIENTO DE LOS ESCENARIOS Y PARQUES DEPORTIVOS ADMINISTRADOS POR EL INDERBU SEGÚN: CTR PRESTACION SERV - DOC: 038-CD-2023. PLAZO DE EJECUCIÒN SEIS MESES</t>
  </si>
  <si>
    <t>PRESTAR LOS SERVICIOS DE APOYO A LA GESTIÓN EN LAS ACTIVIDADES DE SALVAMENTO ACUATICO Y MANTENIMIENTO DE LOS ESCENARIOS Y PARQUES DEPORTIVOS ADMINISTRADOS POR EL INDERBU SEGÚN: CTR PRESTACION SERV - DOC: 039-CD-2023. PLAZO DE EJECUCIÒN SEIS MESES</t>
  </si>
  <si>
    <t>PRESTAR LOS SERVICIOS DE APOYO A LA GESTIÓN EN LAS ACTIVIDADES DE SALVAMENTO ACUATICO Y MANTENIMIENTO DE LOS ESCENARIOS Y PARQUES DEPORTIVOS ADMINISTRADOS POR EL INDERBU SEGÚN: CTR PRESTACION SERV - DOC: 042-CD-2023. PLAZO DE EJECUCIÓN SEIS MESES</t>
  </si>
  <si>
    <t>PRESTAR LOS SERVICIOS DE APOYO A LA GESTIÓN EN LAS ACTIVIDADES DE SALVAMENTO ACUATICO Y MANTENIMIENTO DE LOS ESCENARIOS Y PARQUES DEPORTIVOS ADMINISTRADOS POR EL INDERBU SEGÚN: CTR PRESTACION SERV - DOC: 047-CD-2023. PLAZO DE EJECUCIÓN SEIS MESES</t>
  </si>
  <si>
    <t>PRESTAR LOS SERVICIOS DE APOYO A LA GESTIÓN EN LAS ACTIVIDADES DE SALVAMENTO ACUATICO Y MANTENIMIENTO DE LOS ESCENARIOS Y PARQUES DEPORTIVOS ADMINISTRADOS POR EL INDERBU SEGÚN: CTR PRESTACION SERV - DOC: 059-CD-2023. PLAZO DE EJECUCIÓN SEIS MESES</t>
  </si>
  <si>
    <t>PRESTAR LOS SERVICIOS DE APOYO A LA GESTIÓN COMO INTERLOCUTOR CON LAS JUNTAS DE ACCIÓN COMUNAL, EDILES Y COMUNIDAD EN GENERAL EN TODO LO RELACIONADO CON LAS ACTIVIDADES DE MANTENIMIENTO Y TRAMITES DE PRÉSTAMO DE LOS CAMPOS DEPORTIVOS ABIERTOS ADMINISTRADOS POR EL INDERBU. SEGÚN: CTR PRESTACION SERV - DOC: 062-CD-2023. PLAZO DE EJECUCIÓN SEIS MESES</t>
  </si>
  <si>
    <t>PRESTAR LOS SERVICIOS DE APOYO A LA GESTIÓN EN LAS ACTIVIDADES DE SALVAMENTO ACUATICO Y MANTENIMIENTO DE LOS ESCENARIOS Y PARQUES DEPORTIVOS ADMINISTRADOS POR EL INDERBU SEGÚN: CTR PRESTACION SERV - DOC: 071-CD-2023. PLAZO DE EJECUCIÓN SEIS MESES</t>
  </si>
  <si>
    <t>PRESTAR LOS SERVICIOS DE APOYO A LA GESTIÓN EN LAS ACTIVIDADES DE SALVAMENTO ACUATICO Y MANTENIMIENTO DE LOS ESCENARIOS Y PARQUES DEPORTIVOS ADMINISTRADOS POR EL INDERBU SEGÚN: CTR PRESTACION SERV - DOC: 072-CD-2023. PLAZO DE EJECUCIÓN SEIS MESES</t>
  </si>
  <si>
    <t>PRESTAR LOS SERVICIOS DE APOYO A LA GESTIÓN EN LAS ACTIVIDADES DE SALVAMENTO ACUATICO Y MANTENIMIENTO DE LOS ESCENARIOS Y PARQUES DEPORTIVOS ADMINISTRADOS POR EL INDERBU SEGÚN: CTR PRESTACION SERV - DOC: 073-CD-2023. PLAZO DE EJECUCIÓN SEIS MESES</t>
  </si>
  <si>
    <t>PRESTAR LOS SERVICIOS DE APOYO A LA GESTIÓN EN LAS ACTIVIDADES DE SALVAMENTO ACUATICO Y MANTENIMIENTO DE LOS ESCENARIOS Y PARQUES DEPORTIVOS ADMINISTRADOS POR EL INDERBU SEGÚN: CTR PRESTACION SERV - DOC: 074-CD-2023. PLAZO DE EJECUCIÓN SEIS MESES</t>
  </si>
  <si>
    <t>PRESTAR LOS SERVICIOS DE APOYO A LA GESTIÓN EN LAS ACTIVIDADES DE SALVAMENTO ACUATICO Y MANTENIMIENTO DE LOS ESCENARIOS Y PARQUES DEPORTIVOS ADMINISTRADOS POR EL INDERBU SEGÚN: CTR PRESTACION SERV - DOC: 08-CD-2023. PLAZO DE EJECUCIÓN SIES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</si>
  <si>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008-CD-2023.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</si>
  <si>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009-CD-2023. PLAZO DE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</si>
  <si>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010-CD-2023.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</si>
  <si>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011-CD-2023.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</si>
  <si>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015-CD-2023.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</si>
  <si>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016-CD-2023.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</si>
  <si>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018-CD-2023.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</si>
  <si>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020-CD-2023.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</si>
  <si>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021-CD-2023.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</si>
  <si>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022-CD-2023.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</si>
  <si>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024-CD-2023.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</si>
  <si>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026-CD-2023.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</si>
  <si>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027-CD-2023.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</si>
  <si>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033-CD-2023.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</si>
  <si>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034-CD-2023.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</si>
  <si>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036-CD-2023.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</si>
  <si>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044-CD-2023.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</si>
  <si>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045-CD-2023.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</si>
  <si>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054-CD-2023.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</si>
  <si>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057-CD-2023.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</si>
  <si>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075-CD-2023.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</si>
  <si>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068-CD-2023. PLAZO DE EJECUCIÓN DE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</si>
  <si>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070-CD-2023.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</si>
  <si>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076-CD-2023. PLAZO DE EJECUCIÓN SEIS MESES</t>
  </si>
  <si>
    <t>PRESTAR LOS SERVICIOS DE APOYO A LA GESTIÓN COMO PODADOR Y JARDINERIA A LOS ESCENARIOS DEPORTIVOS ADMINISTRADOS POR EL INDERBU. SEGÚN: CTR PRESTACION SERV - DOC: 019-CD-2023. PLAZO DE EJECUCIÓN SEIS MESES</t>
  </si>
  <si>
    <t>PRESTAR LOS SERVICIOS DE APOYO A LA GESTIÓN COMO PODADOR Y JARDINERIA A LOS ESCENARIOS DEPORTIVOS ADMINISTRADOS POR EL INDERBU. SEGÚN: CTR PRESTACION SERV - DOC: 025-CD-2023. PLAZO DE EJECUCIÓN SEIS MESES</t>
  </si>
  <si>
    <t>PRESTAR LOS SERVICIOS DE APOYO A LA GESTIÓN COMO PODADOR Y JARDINERIA A LOS ESCENARIOS DEPORTIVOS ADMINISTRADOS POR EL INDERBU. SEGÚN: CTR PRESTACION SERV - DOC: 032-CD-2023. PLAZO DE EJECUCIÒN SEIS MESES</t>
  </si>
  <si>
    <t>PRESTAR LOS SERVICIOS DE APOYO A LA GESTIÓN COMO PODADOR Y JARDINERIA A LOS ESCENARIOS DEPORTIVOS ADMINISTRADOS POR EL INDERBU. SEGÚN: CTR PRESTACION SERV - DOC: 035-CD-2023. PLAZO DE EJECUCIÒN SEIS MESES</t>
  </si>
  <si>
    <t>PRESTAR LOS SERVICIOS DE APOYO A LA GESTIÓN COMO PODADOR Y JARDINERIA A LOS ESCENARIOS DEPORTIVOS ADMINISTRADOS POR EL INDERBU. SEGÚN: CTR PRESTACION SERV - DOC: 037-CD-2023. PLAZO DE EJECUCIÓN SEIS MESES</t>
  </si>
  <si>
    <t>PRESTAR LOS SERVICIOS DE APOYO A LA GESTION COMO MAESTROS MAYORES EN LABORES DE MANTENIMIENTO DE LAS ADECUACIONES MENORES DE LOS ESCENARIOS, CAMPOS Y PARQUES DEPORTIVOS ADMINISTRADOS POR EL INDERBU. SEGÚN: CTR PRESTACION SERV - DOC: 012-CD-2023. PLAZO DE EJECUCIÓN SEIS MESES</t>
  </si>
  <si>
    <t>PRESTAR LOS SERVICIOS DE APOYO A LA GESTION COMO AYUDANTE EN LABORES DE MANTENIMIENTO Y ADECUACIONES MENORES DE LOS ESCENARIOS, CAMPOS Y PARQUES DEPORTIVOS ADMINISTRADOS PRO EL INDERBU SEGÚN: CTR PRESTACION SERV - DOC: 023-CD-2023. PLAZO DE EJECUCIÓN SEIS MESES</t>
  </si>
  <si>
    <t>PRESTAR LOS SERVICIOS DE APOYO A LA GESTION COMO AYUDANTE EN LABORES DE MANTENIMIENTO Y ADECUACIONES MENORES DE LOS ESCENARIOS, CAMPOS Y PARQUES DEPORTIVOS ADMINISTRADOS PRO EL INDERBU SEGÚN: CTR PRESTACION SERV - DOC: 031-CD-2023. PLAZO DE EJECUCIÒN SEIS MESES.</t>
  </si>
  <si>
    <t>PRESTAR LOS SERVICIOS DE APOYO A LA GESTION COMO MAESTROS MAYORES EN LABORES DE MANTENIMIENTO DE LAS ADECUACIONES MENORES DE LOS ESCENARIOS, CAMPOS Y PARQUES DEPORTIVOS ADMINISTRADOS POR EL INDERBU. SEGÚN: CTR PRESTACION SERV - DOC: 040-CD-2023. PLAZO DE EJECUCIÓN SEIS MESES</t>
  </si>
  <si>
    <t xml:space="preserve"> PRESTAR LOS SERVICIOS DE APOYO A LA GESTION COMO MAESTROS MAYORES EN LABORES DE MANTENIMIENTO DE LAS ADECUACIONES MENORES DE LOS ESCENARIOS, CAMPOS Y PARQUES DEPORTIVOS ADMINISTRADOS POR EL INDERBU. SEGÚN: CTR PRESTACION SERV - DOC: 043-CD-2023. PLAZO DE EJECUCIÓN SEIS MESES</t>
  </si>
  <si>
    <t>PRESTAR LOS SERVICIOS DE APOYO A LA GESTION COMO AYUDANTE EN LABORES DE MANTENIMIENTO Y ADECUACIONES MENORES DE LOS ESCENARIOS, CAMPOS Y PARQUES DEPORTIVOS ADMINISTRADOS PRO EL INDERBU SEGÚN: CTR PRESTACION SERV - DOC: 046-CD-2023. PLAZO DE EJECUCIÓN SEIS MESES</t>
  </si>
  <si>
    <t>PRESTAR LOS SERVICIOS DE APOYO A LA GESTION COMO MAESTROS MAYORES EN LABORES DE MANTENIMIENTO DE LAS ADECUACIONES MENORES DE LOS ESCENARIOS, CAMPOS Y PARQUES DEPORTIVOS ADMINISTRADOS POR EL INDERBU. SEGÚN: CTR PRESTACION SERV - DOC: 048-CD-2023. PLAZO DE EJECUCIÓN SEIS MESES</t>
  </si>
  <si>
    <t>PRESTAR LOS SERVICIOS DE APOYO A LA GESTION COMO AYUDANTE EN LABORES DE MANTENIMIENTO Y ADECUACIONES MENORES DE LOS ESCENARIOS, CAMPOS Y PARQUES DEPORTIVOS ADMINISTRADOS PRO EL INDERBU SEGÚN: CTR PRESTACION SERV - DOC: 055-CD-2023. PLAZO DE EJECUCIÓN SEIS MESES</t>
  </si>
  <si>
    <t>Proveer el servicio de administración y mantenimiento a 105 escenarios y campos deportivos bajo custodia del INDERBU en el municipio de Bucaramanga.</t>
  </si>
  <si>
    <t>Apoyar 80 iniciativas de organismos del deporte asociado, grupos diferenciales y de comunidades generales.</t>
  </si>
  <si>
    <t>APOYO EN LA ORGANIZACIÓN, EJECUCIÓN Y PARTICIPACIÓN EN EVENTOS DEPORTIVOS Y RECREATIVOS A LOS ORGANISMOS DEL DEPORTE ASOCIADO, COMUNITARIO Y DIFERENCIAL EN EL MUNICIPIO DE BUCARAMANGA</t>
  </si>
  <si>
    <t>EL INDERBU Y LA FEDERACIÓN COLOMBIANA DE CICLISMO SE COMPROMETEN A UNIR ESFUERZOS PARA APOYAR: LA ORGANIZACIÓN Y REALIZACIÓN DEL "CAMPEONATO NACIONAL DE RUTA UCI CATEGORIAS ELITE Y SUB 23 RAMA MASCULINA Y FEMENINA" A REALIZARSE EN EL MUNICIPIO DE BUCARAMANGA DEL 02 AL 05 DE FEBRERO</t>
  </si>
  <si>
    <t>001-CA-2023</t>
  </si>
  <si>
    <t>Convenio de Asociación</t>
  </si>
  <si>
    <t>Contratación Directa</t>
  </si>
  <si>
    <t>Federación Colombiana de Ciclismo</t>
  </si>
  <si>
    <t>2.3.2.02.02.009.4302004.96620</t>
  </si>
  <si>
    <t>PRESTAR SERVICIOS PROFESIONALES DE APOYO A LA GESTION A LOS CLUBES DEPORTIVOS DEL MUNICIPIO DE BUCARAMANGA EN EL PROCESO DE REVISION DE DOCUMENTACION PARA EL OTORGAMIENTO, RENOVACIÓN Y ACTUALIZACIÓN DE RECONOCIMIENTOS DEPORTIVOS</t>
  </si>
  <si>
    <t>029-CD-2023</t>
  </si>
  <si>
    <t>Natalia Lizeth Espinosa Ramírez</t>
  </si>
  <si>
    <t>https://community.secop.gov.co/Public/Tendering/OpportunityDetail/Index?noticeUID=CO1.NTC.4053732&amp;isFromPublicArea=True&amp;isModal=False</t>
  </si>
  <si>
    <t>https://community.secop.gov.co/Public/Tendering/OpportunityDetail/Index?noticeUID=CO1.NTC.4089526&amp;isFromPublicArea=True&amp;isModal=False</t>
  </si>
  <si>
    <t>2.3.2.02.02.009.4302001.92912</t>
  </si>
  <si>
    <t>2.3.2.02.02.009.4302001.97990</t>
  </si>
  <si>
    <t>2.3.2.02.02.009.4302075.96620</t>
  </si>
  <si>
    <t>Vincular 53.000 niños y niñas en procesos de formación y preparación de deportistas a través de centros de educación física, escuelas de iniciación, ciclo de perfeccionamiento atlético y competencias y festivales deportivos en los juegos estudiantiles.</t>
  </si>
  <si>
    <t>FORTALECIMIENTO DE LOS PROCESOS FORMATIVOS, COMPETITIVOS Y DE EDUCACIÓN FÍSICA EN EL MUNICIPIO DE BUCARAMANGA</t>
  </si>
  <si>
    <t>CD 23-00049, PRESTAR SERVICIOS PROFESIONALES EL DESARROLLO TÉCNICO DE LAS ACTIVIDADES A REALIZAR EN LAS ESCUELAS DE FORMACIÒN SEGÚN: CTR PRESTACION SERV - DOC: 064-CD-2023. PLAZO DE EJECUCIÓN SEIS MESES</t>
  </si>
  <si>
    <t>CD 23-00048, PRESTAR SERVICIOS PROFESIONALES EN LAS DIFERENTES GESTIONES QUE SE REQUIEREN EN EL DESARROLLO DEL PROYECTO SEGÚN: CTR PRESTACION SERV - DOC: 063-CD-2023</t>
  </si>
  <si>
    <t>CD 23-00047, PRESTAR SERVICIOS PROFESIONALES EN EL DESARROLLO TÉCNICO Y OPERATIVO DE LOS JUEGOS ESTUDIANTILES DEL MUNICIPIO. SEGÚN: CTR PRESTACION SERV - DOC: 065-CD-2023. PLAZO DE EJECUCIÓN SEIS MESES</t>
  </si>
  <si>
    <t>064-CD-2023</t>
  </si>
  <si>
    <t>063-CD-2023</t>
  </si>
  <si>
    <t>065-CD-2023</t>
  </si>
  <si>
    <t>MALDONADO BENAVIDES JOSUE DANIEL</t>
  </si>
  <si>
    <t>TOLEDO LOZADA LEYDY TATIANA</t>
  </si>
  <si>
    <t>SOLANO VASQUEZ VICTOR MANUEL</t>
  </si>
  <si>
    <t>2023-02-27</t>
  </si>
  <si>
    <t>https://community.secop.gov.co/Public/Tendering/OpportunityDetail/Index?noticeUID=CO1.NTC.4086662&amp;isFromPublicArea=True&amp;isModal=False</t>
  </si>
  <si>
    <t>https://community.secop.gov.co/Public/Tendering/OpportunityDetail/Index?noticeUID=CO1.NTC.4086288&amp;isFromPublicArea=True&amp;isModal=False</t>
  </si>
  <si>
    <t>https://community.secop.gov.co/Public/Tendering/OpportunityDetail/Index?noticeUID=CO1.NTC.4086654&amp;isFromPublicArea=True&amp;isModal=False</t>
  </si>
  <si>
    <t>2.3.2.02.02.009.4301034.201
3.2.2.02.02.009.4301037.201</t>
  </si>
  <si>
    <t>Número de iniciativas apoyadas de organismos del deporte asociado, grupos diferenciales y de comunidades generales.</t>
  </si>
  <si>
    <t>Formación Y Preparación De Deportistas</t>
  </si>
  <si>
    <t>2.3.2.02.02.009.4302062.201</t>
  </si>
  <si>
    <t>Número de personas capacitadas en áreas afines a la actividad física, recreación y deporte.</t>
  </si>
  <si>
    <t>Capacitar 800 personas en áreas afines a la actividad física, recreación y deporte.</t>
  </si>
  <si>
    <t>Número niños y niñas vinculados en procesos de formación y preparación de deportistas a través de centros de educación física, escuelas de iniciación, ciclo de perfeccionamiento atlético y competencias y festivales deportivos en los juegos estudiantiles.</t>
  </si>
  <si>
    <t>Eliana León de Ordoñez</t>
  </si>
  <si>
    <t>Fomento A La Recreación, La Actividad Física Y El Deporte: Me Gozo Mi Ciudad Y Mi Territorio</t>
  </si>
  <si>
    <t>Realizar 350 eventos de hábitos de vida saludable (recreovías, ciclovías, ciclopaseos y caminatas ecológicas por senderos y cerros).</t>
  </si>
  <si>
    <t>Número de eventos de hábitos de vida saludable (recreovías, ciclovías, ciclopaseos y caminatas ecológicas por senderos y cerros) realizados.</t>
  </si>
  <si>
    <t>FORTALECIMIENTO DE LAS ESTRATEGIAS DE HÁBITOS Y ESTILOS DE VIDA SALUDABLE EN EL MUNICIPIO DE BUCARAMANGA</t>
  </si>
  <si>
    <t>Mantener 104 grupos comunitarios para la práctica de la actividad física regular que genere hábitos y estilos de vida saludables en ágoras, parques y canchas.</t>
  </si>
  <si>
    <t>Número de grupos comunitarios mantenidos para la práctica de la actividad física regular que genere hábitos y estilos de vida saludables en ágoras, parques y canchas.</t>
  </si>
  <si>
    <t>Desarrollar 144 eventos recreativos y deportivos para las comunidades bumanguesas, incluidas las vacaciones creativas para infancia.</t>
  </si>
  <si>
    <t>Número de eventos recreativos y deportivos desarrollados para las comunidades bumanguesas, incluidas las vacaciones creativas para infancia.</t>
  </si>
  <si>
    <t>DESARROLLO DE EVENTOS DEPORTIVOS Y RECREATIVOS SOCIOCOMUNITARIOS PARA EL APROVECHAMIENTO DEL TIEMPO LIBRE EN EL MUNICIPIO DE BUCARAMANGA</t>
  </si>
  <si>
    <t>Desarrollar 16 eventos deportivos y recreativos dirigido a población vulnerable: discapacidad, víctimas del conflicto interno armado y población carcelaria hombres y mujeres.</t>
  </si>
  <si>
    <t>Número de eventos deportivos y recreativos dirigidos a población vulnerable: discapacidad, víctimas del conflicto interno armado y población carcelaria hombres y mujeres desarrollados.</t>
  </si>
  <si>
    <t>"FORTALECIMIENTO DE LAS ESTRATEGIAS DE HABITOS Y ESTILOS DE VIDA SALUDABLE EN EL MUNICIPIO DE BUCARAMANGA</t>
  </si>
  <si>
    <t xml:space="preserve"> "PRESTAR EL SERVICIO APOYO A LA GESTIÓN COMO AGENTE VAS (VIAS ACTIVAS Y SALUDABLES) PARA EL DESARROLLO E IMPLEMENTACIÓN DE LAS ACTIVIDADES, EVENTOS Y PROCESOS QUE SEAN REQUERIDOS EN LA EJECUCIÓN DE LA OFERTA INSTITUCIONAL DEL INDERBU"  VIGENCIAS FUTURA</t>
  </si>
  <si>
    <t>363-CD-2022</t>
  </si>
  <si>
    <t xml:space="preserve"> "PRESTAR EL SERVICIO APOYO A LA GESTIÓN COMO AGENTE VAS (VIAS ACTIVAS Y SALUDABLES) PARA EL DESARROLLO E IMPLEMENTACIÓN DE LAS ACTIVIDADES, EVENTOS Y PROCESOS QUE SEAN REQUERIDOS EN LA EJECUCIÓN DE LA OFERTA INSTITUCIONAL DEL INDERBU" VIGENCIAS FUTURA</t>
  </si>
  <si>
    <t>365-CD-2022</t>
  </si>
  <si>
    <t>360-CD-2022</t>
  </si>
  <si>
    <t>388-CD-2022</t>
  </si>
  <si>
    <t>389-CD-2022</t>
  </si>
  <si>
    <t>358-CD-2022</t>
  </si>
  <si>
    <t>372-CD-2022</t>
  </si>
  <si>
    <t>371-CD-2022</t>
  </si>
  <si>
    <t>373-CD-2022</t>
  </si>
  <si>
    <t>359-CD-2022</t>
  </si>
  <si>
    <t xml:space="preserve"> "PRESTAR EL SERVICIO APOYO A LA GESTIÓN COMO AGENTE VAS (VIAS ACTIVAS Y SALUDABLES) PARA EL DESARROLLO E IMPLEMENTACIÓN DE LAS ACTIVIDADES, EVENTOS Y PROCESOS QUE SEAN REQUERIDOS EN LA EJECUCIÓN DE LA OFERTA INSTITUCIONAL DEL INDERBU" </t>
  </si>
  <si>
    <t>362-CD-2022</t>
  </si>
  <si>
    <t>387-CD-2022</t>
  </si>
  <si>
    <t>364-CD-2022</t>
  </si>
  <si>
    <t>"PRESTAR EL SERVICIO APOYO A LA GESTIÓN COMO ASISTENTE PARA EL RESPALDO LOGISTICO CON TRASLADO DE MATERIALES PARA EL DESARROLLO E IMPLEMENTACIÓN DE LAS ACTIVIDADES, EVENTOS Y PROCESOS QUE SEAN REQUERIDOS EN LA EJECUCIÓN DE LA OFERTA INSTITUCIONAL DEL INDERBU" VIGENCIAS FUTURA</t>
  </si>
  <si>
    <t>374-CD-2022</t>
  </si>
  <si>
    <t>PRESTAR EL SERVICIO DE APOYO A LA GESTION COMO ASISTENCIA Y SOPORTE PARAMÈDICO Y PRIMEROS AUXILIOS EN EL DESARROLLO DE LOS EVENTOS Y ACTIVIDADES QUE SE REQUIERAN POR PARTE DEL INDERBU VIGENCIAS FUTURA</t>
  </si>
  <si>
    <t>162-CD-2022</t>
  </si>
  <si>
    <t>328-CD-2022</t>
  </si>
  <si>
    <t>332-CD-2022</t>
  </si>
  <si>
    <t>339-CD-2022</t>
  </si>
  <si>
    <t>FERNANDO LEON QUINTERO</t>
  </si>
  <si>
    <t>2.3.2.02.02.009.4301001.92912</t>
  </si>
  <si>
    <t>BARAJAS QUINTERO VICTOR ALFONSO</t>
  </si>
  <si>
    <t>BALLESTEROS DURAN HELI</t>
  </si>
  <si>
    <t>VERGARA NARVAEZ MARTIN MANUEL</t>
  </si>
  <si>
    <t>CABALLERO ARGUELLO CARLOS ANDRES</t>
  </si>
  <si>
    <t>LOPEZ FREDY EDUARDO</t>
  </si>
  <si>
    <t>POVEDA TAPIAS CARLOS ALBERTO</t>
  </si>
  <si>
    <t>ORTEGA FUENTES JULIAN CAMILO</t>
  </si>
  <si>
    <t>GOMEZ BASTO DARIO</t>
  </si>
  <si>
    <t>CAMACHO FORERO GERSON LEANDRO</t>
  </si>
  <si>
    <t>JAIMES JAIMES JONATHAN ALEXIS</t>
  </si>
  <si>
    <t>SOLER RAMIREZ MIGUEL ANGEL</t>
  </si>
  <si>
    <t>ARDILA REYES OSCAR FERNANDO</t>
  </si>
  <si>
    <t>QUINTERO REY OMAR ALFONSO</t>
  </si>
  <si>
    <t>2.3.2.02.02.006.4301037.65119</t>
  </si>
  <si>
    <t>JUNTA DEFENSA CIVIL BARRIO LA JOYA</t>
  </si>
  <si>
    <t>2.3.2.02.02.009.4301038.91250</t>
  </si>
  <si>
    <t>GUALDRON HERNANDEZ EDGAR FARLEY</t>
  </si>
  <si>
    <t>YEPES PELAEZ JESUS MIGUEL</t>
  </si>
  <si>
    <t>MINA ALVAREZ CARLOS FERNANDO</t>
  </si>
  <si>
    <t>Servicios Profesionales</t>
  </si>
  <si>
    <t>Prestación de servicios</t>
  </si>
  <si>
    <t>https://community.secop.gov.co/Public/Tendering/ContractNoticePhases/View?PPI=CO1.PPI.19586246&amp;isFromPublicArea=True&amp;isModal=False</t>
  </si>
  <si>
    <t>https://community.secop.gov.co/Public/Tendering/ContractNoticePhases/View?PPI=CO1.PPI.19573398&amp;isFromPublicArea=True&amp;isModal=False</t>
  </si>
  <si>
    <t>https://community.secop.gov.co/Public/Tendering/ContractNoticePhases/View?PPI=CO1.PPI.19586599&amp;isFromPublicArea=True&amp;isModal=False</t>
  </si>
  <si>
    <t>https://community.secop.gov.co/Public/Tendering/ContractNoticePhases/View?PPI=CO1.PPI.19589107&amp;isFromPublicArea=True&amp;isModal=False</t>
  </si>
  <si>
    <t>https://community.secop.gov.co/Public/Tendering/ContractNoticePhases/View?PPI=CO1.PPI.19589110&amp;isFromPublicArea=True&amp;isModal=False</t>
  </si>
  <si>
    <t>https://community.secop.gov.co/Public/Tendering/ContractNoticePhases/View?PPI=CO1.PPI.19586462&amp;isFromPublicArea=True&amp;isModal=False</t>
  </si>
  <si>
    <t>https://community.secop.gov.co/Public/Tendering/ContractNoticePhases/View?PPI=CO1.PPI.19586561&amp;isFromPublicArea=True&amp;isModal=False</t>
  </si>
  <si>
    <t>https://community.secop.gov.co/Public/Tendering/ContractNoticePhases/View?PPI=CO1.PPI.19586557&amp;isFromPublicArea=True&amp;isModal=False</t>
  </si>
  <si>
    <t>https://community.secop.gov.co/Public/Tendering/ContractNoticePhases/View?PPI=CO1.PPI.19586571&amp;isFromPublicArea=True&amp;isModal=False</t>
  </si>
  <si>
    <t>https://community.secop.gov.co/Public/Tendering/ContractNoticePhases/View?PPI=CO1.PPI.19586632&amp;isFromPublicArea=True&amp;isModal=False</t>
  </si>
  <si>
    <t>https://community.secop.gov.co/Public/Tendering/ContractNoticePhases/View?PPI=CO1.PPI.19586588&amp;isFromPublicArea=True&amp;isModal=False</t>
  </si>
  <si>
    <t>https://community.secop.gov.co/Public/Tendering/ContractNoticePhases/View?PPI=CO1.PPI.19588222&amp;isFromPublicArea=True&amp;isModal=False</t>
  </si>
  <si>
    <t>https://community.secop.gov.co/Public/Tendering/ContractNoticePhases/View?PPI=CO1.PPI.19576567&amp;isFromPublicArea=True&amp;isModal=False</t>
  </si>
  <si>
    <t>https://community.secop.gov.co/Public/Tendering/ContractNoticePhases/View?PPI=CO1.PPI.19586646&amp;isFromPublicArea=True&amp;isModal=False</t>
  </si>
  <si>
    <t>https://community.secop.gov.co/Public/Tendering/ContractNoticePhases/View?PPI=CO1.PPI.16975164&amp;isFromPublicArea=True&amp;isModal=False</t>
  </si>
  <si>
    <t>https://community.secop.gov.co/Public/Tendering/ContractNoticePhases/View?PPI=CO1.PPI.19344151&amp;isFromPublicArea=True&amp;isModal=False</t>
  </si>
  <si>
    <t>https://community.secop.gov.co/Public/Tendering/ContractNoticePhases/View?PPI=CO1.PPI.19346334&amp;isFromPublicArea=True&amp;isModal=False</t>
  </si>
  <si>
    <t>https://community.secop.gov.co/Public/Tendering/ContractNoticePhases/View?PPI=CO1.PPI.19370113&amp;isFromPublicArea=True&amp;isModal=False</t>
  </si>
  <si>
    <t>Capacidades Y Oportunidades Para Superar Brechas Sociales</t>
  </si>
  <si>
    <t>Juventud Dinámica, Participativa Y Responsable</t>
  </si>
  <si>
    <t>Mantener las 6 casas de la juventud con una oferta programática del uso adecuado del tiempo libre, acompañamiento psicosocial y conectividad digital.</t>
  </si>
  <si>
    <t>Número de casas de la juventud mantenidas con una oferta programática del uso adecuado del tiempo libre, acompañamiento psicosocial y conectividad digital.</t>
  </si>
  <si>
    <t xml:space="preserve">IMPLEMENTACIÓN DE ACCIONES PARA LA GARANTÍA DE DERECHOS DE LA POBLACIÓN JUVENIL EN EL MUNICIPIO DE BUCARAMANGA   </t>
  </si>
  <si>
    <t>2.3.2.02.02.009.0204005.201
2.3.2.02.01.003.0204005.2</t>
  </si>
  <si>
    <t>Vincular 7.000 jóvenes en los diferentes procesos democráticos de participación ciudadana.</t>
  </si>
  <si>
    <t>Número de jóvenes vinculados en los diferentes procesos democráticos de participación ciudadana.</t>
  </si>
  <si>
    <t>2.3.2.02.02.008.0204015.201
2.3.2.02.02.009.0204016.201
2.3.2.02.02.009.0204016.201</t>
  </si>
  <si>
    <t>Implementar 6 procesos de comunicación estratégica mediante campañas de innovación para la promoción y prevención de flagelos juveniles.</t>
  </si>
  <si>
    <t>Número de procesos de comunicación estratégica implementados mediante campañas de innovación para la promoción y prevención de flagelos juveniles.</t>
  </si>
  <si>
    <t>2.3.2.02.02.009.0204015.201</t>
  </si>
  <si>
    <t>Mediante la ejecución de las actividades que conllevan al cumplimiento de la meta se programará la realización de diversos eventos que permitan que los participantes esten en movimiento ya sea a través de ecreovías, ciclovías, ciclopaseos y caminatas ecológicas por senderos y cerros del municipio</t>
  </si>
  <si>
    <t>Atraves del cumplimiento de esta meta se pretende brindar a toda la población bumanguesa oportunidad de acceder a su derecho al Deporte, la Recreación y el aprovechamiento del tiempo libre; incluyendo actividades de esparcimiento a los niños y niñas en sus periodos de vacaciones.</t>
  </si>
  <si>
    <t>En el cumplimiento de esta meta se da el enfoque direncial de la oferta deportiva y recreativa que tiene el Municipio de Bucaramanga, a través del INDERBU , donde las personas en condición de vulnerabilidad tengan la oportunidad de acceder a su derecho al Deporte, la recreación y buen goce de los momentos de ocio.</t>
  </si>
  <si>
    <t>mediante la busqueda del cumplimiento de la meta se colacan a disponibilidad de los jóvenes de la ciudad espacios de integración y encuentro juveniles donde se tratran multiples temas que conlleven a la participación en la busqueda de el resarcimiento de sus derechos.</t>
  </si>
  <si>
    <t>Se pretender brindar capacitación a los jóvenes sobre temas de participación, integración comunitaria y democracia, que permita que los jóvenes comiencen a ser parte en la toma de decisiones en su comunidad.</t>
  </si>
  <si>
    <t>Se pretenden implementar estrategias de comunicación tendientes a lanzar campañas de prevención de flagelos juveniles</t>
  </si>
  <si>
    <t>https://community.secop.gov.co/Public/Tendering/OpportunityDetail/Index?noticeUID=CO1.NTC.4053597&amp;isFromPublicArea=True&amp;isModal=False</t>
  </si>
  <si>
    <t>https://community.secop.gov.co/Public/Tendering/OpportunityDetail/Index?noticeUID=CO1.NTC.4093602&amp;isFromPublicArea=True&amp;isModal=False</t>
  </si>
  <si>
    <t>https://community.secop.gov.co/Public/Tendering/OpportunityDetail/Index?noticeUID=CO1.NTC.4090729&amp;isFromPublicArea=True&amp;isModal=False</t>
  </si>
  <si>
    <t>https://community.secop.gov.co/Public/Tendering/OpportunityDetail/Index?noticeUID=CO1.NTC.4090702&amp;isFromPublicArea=True&amp;isModal=False</t>
  </si>
  <si>
    <t>https://community.secop.gov.co/Public/Tendering/OpportunityDetail/Index?noticeUID=CO1.NTC.4090325&amp;isFromPublicArea=True&amp;isModal=False</t>
  </si>
  <si>
    <t>https://community.secop.gov.co/Public/Tendering/OpportunityDetail/Index?noticeUID=CO1.NTC.4089794&amp;isFromPublicArea=True&amp;isModal=False</t>
  </si>
  <si>
    <t>https://community.secop.gov.co/Public/Tendering/OpportunityDetail/Index?noticeUID=CO1.NTC.4089372&amp;isFromPublicArea=True&amp;isModal=False</t>
  </si>
  <si>
    <t>2.3.2.02.02.006.4301037.   
2.3.2.02.02.009.4301001.
2.3.2.02.02.008.4301037.
2.3.2.02.01.003.4301001.</t>
  </si>
  <si>
    <r>
      <rPr>
        <sz val="11"/>
        <color rgb="FF000000"/>
        <rFont val="Arial"/>
        <family val="2"/>
      </rPr>
      <t>Con el cumplimiento de esta meta se buscará conformar grupos de actividad física regulares y no regulares en todas las comunas de la ciudad, igualmente asesorear a las empresas para que generen dentro de sus empleados</t>
    </r>
    <r>
      <rPr>
        <sz val="11"/>
        <color rgb="FF000000"/>
        <rFont val="Arial"/>
        <family val="2"/>
      </rPr>
      <t xml:space="preserve">  </t>
    </r>
    <r>
      <rPr>
        <sz val="11"/>
        <color rgb="FF000000"/>
        <rFont val="Arial"/>
        <family val="2"/>
      </rPr>
      <t>hábitos y estilos de vida saludable.</t>
    </r>
  </si>
  <si>
    <t>2.3.2.02.02.009.4301001.   
2.3.2.02.02.009.4301034.                  
2.3.2.02.01.003.4301001.</t>
  </si>
  <si>
    <t>“PRESTAR EL SERVICIO DE APOYO A LA GESTION COMO AGENTE VAS- BRINDANDO EL SOPORTE REQUERIDO POR EL INDERBU PARA EL DESARROLLO DE LAS DIFERENTES ACTIVIDADES, EVENTOS, PROCESOS Y PROGRAMAS INSTITUCIONALES”</t>
  </si>
  <si>
    <t>98-CD-2023</t>
  </si>
  <si>
    <t>JUAN DOMINDO JEREZ</t>
  </si>
  <si>
    <t>2.3.2.02.02.009.4301037.96620</t>
  </si>
  <si>
    <t>https://community.secop.gov.co/Public/Tendering/ContractNoticePhases/View?PPI=CO1.PPI.23628791&amp;isFromPublicArea=True&amp;isModal=False</t>
  </si>
  <si>
    <t>89-CD-2023</t>
  </si>
  <si>
    <t>DANIEL ORDUZ RODRIGUEZ</t>
  </si>
  <si>
    <t>https://community.secop.gov.co/Public/Tendering/ContractNoticePhases/View?PPI=CO1.PPI.23619271&amp;isFromPublicArea=True&amp;isModal=False</t>
  </si>
  <si>
    <t>100-CD-2023</t>
  </si>
  <si>
    <t>GIOVANNY JURADO GONZALEZ</t>
  </si>
  <si>
    <t>https://community.secop.gov.co/Public/Tendering/ContractNoticePhases/View?PPI=CO1.PPI.23629554&amp;isFromPublicArea=True&amp;isModal=False</t>
  </si>
  <si>
    <t>97-CD-2023</t>
  </si>
  <si>
    <t>MARIO VLADIMIR BERNAL VALCARCEL</t>
  </si>
  <si>
    <t>https://community.secop.gov.co/Public/Tendering/ContractNoticePhases/View?PPI=CO1.PPI.23628771&amp;isFromPublicArea=True&amp;isModal=False</t>
  </si>
  <si>
    <t>96-CD-2023</t>
  </si>
  <si>
    <t>PABLO SALAZAR DUCON</t>
  </si>
  <si>
    <t>https://community.secop.gov.co/Public/Tendering/ContractNoticePhases/View?PPI=CO1.PPI.23628745&amp;isFromPublicArea=True&amp;isModal=False</t>
  </si>
  <si>
    <t>99-CD-2023</t>
  </si>
  <si>
    <t>JOHAN SEBASTIAN CELIS</t>
  </si>
  <si>
    <t>https://community.secop.gov.co/Public/Tendering/ContractNoticePhases/View?PPI=CO1.PPI.23629086&amp;isFromPublicArea=True&amp;isModal=False</t>
  </si>
  <si>
    <t>217-CD-2023</t>
  </si>
  <si>
    <t>CARLOS ANDRES CABALLERO ARGUELLO</t>
  </si>
  <si>
    <t>https://community.secop.gov.co/Public/Tendering/ContractNoticePhases/View?PPI=CO1.PPI.23882974&amp;isFromPublicArea=True&amp;isModal=False</t>
  </si>
  <si>
    <t>215 -CD-2023</t>
  </si>
  <si>
    <t>MARTIN MANUEL VERGARA NARVAEZ</t>
  </si>
  <si>
    <t>https://community.secop.gov.co/Public/Tendering/ContractNoticePhases/View?PPI=CO1.PPI.23882317&amp;isFromPublicArea=True&amp;isModal=False</t>
  </si>
  <si>
    <t>229-CD-2023</t>
  </si>
  <si>
    <t>https://community.secop.gov.co/Public/Tendering/ContractNoticePhases/View?PPI=CO1.PPI.23889954&amp;isFromPublicArea=True&amp;isModal=False</t>
  </si>
  <si>
    <t>216-CD-2023</t>
  </si>
  <si>
    <t>GERSON LEANDRO CAMACHO FORERO</t>
  </si>
  <si>
    <t>https://community.secop.gov.co/Public/Tendering/ContractNoticePhases/View?PPI=CO1.PPI.23882398&amp;isFromPublicArea=True&amp;isModal=False</t>
  </si>
  <si>
    <t>204-CD-2023</t>
  </si>
  <si>
    <t>DIEGO JOSE FUENTES CASTELLANOS</t>
  </si>
  <si>
    <t>https://community.secop.gov.co/Public/Tendering/ContractNoticePhases/View?PPI=CO1.PPI.23878521&amp;isFromPublicArea=True&amp;isModal=False</t>
  </si>
  <si>
    <t>212-CD-2023</t>
  </si>
  <si>
    <t>INGRID CAROLINA SANTAMARIA ORDOÑEZ</t>
  </si>
  <si>
    <t>https://community.secop.gov.co/Public/Tendering/ContractNoticePhases/View?PPI=CO1.PPI.23886231&amp;isFromPublicArea=True&amp;isModal=False</t>
  </si>
  <si>
    <t>224-CD-2023</t>
  </si>
  <si>
    <t>JORGE ARMANDO GALVIS DURAN</t>
  </si>
  <si>
    <t>https://community.secop.gov.co/Public/Tendering/ContractNoticePhases/View?PPI=CO1.PPI.23888225&amp;isFromPublicArea=True&amp;isModal=False</t>
  </si>
  <si>
    <t>219-CD-2023</t>
  </si>
  <si>
    <t>FREDY EDUARDO LOPEZ</t>
  </si>
  <si>
    <t>https://community.secop.gov.co/Public/Tendering/ContractNoticePhases/View?PPI=CO1.PPI.23886521&amp;isFromPublicArea=True&amp;isModal=False</t>
  </si>
  <si>
    <t>225-CD-2023</t>
  </si>
  <si>
    <t>JONATHAN ALEXIS JAIMES JAIMES</t>
  </si>
  <si>
    <t>https://community.secop.gov.co/Public/Tendering/ContractNoticePhases/View?PPI=CO1.PPI.23888271&amp;isFromPublicArea=True&amp;isModal=False</t>
  </si>
  <si>
    <t>226-CD-2023</t>
  </si>
  <si>
    <t>HELI BALLESTEROS DURAN</t>
  </si>
  <si>
    <t>https://community.secop.gov.co/Public/Tendering/ContractNoticePhases/View?PPI=CO1.PPI.23888939&amp;isFromPublicArea=True&amp;isModal=False</t>
  </si>
  <si>
    <t>227-CD-2023</t>
  </si>
  <si>
    <t>VICTOR ALFONSO BARAJAS QUINTERO</t>
  </si>
  <si>
    <t>https://community.secop.gov.co/Public/Tendering/ContractNoticePhases/View?PPI=CO1.PPI.23888994&amp;isFromPublicArea=True&amp;isModal=False</t>
  </si>
  <si>
    <t>220-CD-2023</t>
  </si>
  <si>
    <t>DARIO GOMEZ BASTO</t>
  </si>
  <si>
    <t>https://community.secop.gov.co/Public/Tendering/ContractNoticePhases/View?PPI=CO1.PPI.23886275&amp;isFromPublicArea=True&amp;isModal=False</t>
  </si>
  <si>
    <t>218-CD-2023</t>
  </si>
  <si>
    <t>MIGUEL ANGEL SOLER RAMIREZ</t>
  </si>
  <si>
    <t>https://community.secop.gov.co/Public/Tendering/ContractNoticePhases/View?PPI=CO1.PPI.23885898&amp;isFromPublicArea=True&amp;isModal=False</t>
  </si>
  <si>
    <t>221-CD-2023</t>
  </si>
  <si>
    <t>JHONNY RIVERA SERPA</t>
  </si>
  <si>
    <t>https://community.secop.gov.co/Public/Tendering/ContractNoticePhases/View?PPI=CO1.PPI.23886613&amp;isFromPublicArea=True&amp;isModal=False</t>
  </si>
  <si>
    <t>275-CD-2023</t>
  </si>
  <si>
    <t>JUAN PABLO MANTILLA GUERRERO</t>
  </si>
  <si>
    <t>https://community.secop.gov.co/Public/Tendering/ContractNoticePhases/View?PPI=CO1.PPI.24072815&amp;isFromPublicArea=True&amp;isModal=False</t>
  </si>
  <si>
    <t>95-CD-2023</t>
  </si>
  <si>
    <t>JOSE ALFREDO ESLAVA TRIANA</t>
  </si>
  <si>
    <t>https://community.secop.gov.co/Public/Tendering/ContractNoticePhases/View?PPI=CO1.PPI.23628088&amp;isFromPublicArea=True&amp;isModal=False</t>
  </si>
  <si>
    <t>PRESTAR SERVICIOS DE APOYO A LA GESTION INCLUYENDO TRASLADO DE  ELEMENTOS E IMPLEMENTACION DEPORTIVA EN EL DESARROLLO DE LOS PROCESOS MISIONALES DEL  INSTITUTO</t>
  </si>
  <si>
    <t>101-CD-2023</t>
  </si>
  <si>
    <t>ROQUE JULIO CASTILLO CASTILLO</t>
  </si>
  <si>
    <t>https://community.secop.gov.co/Public/Tendering/ContractNoticePhases/View?PPI=CO1.PPI.23631084&amp;isFromPublicArea=True&amp;isModal=False</t>
  </si>
  <si>
    <t>214-CD-2023</t>
  </si>
  <si>
    <t>OMAR ALFONSO QUINTERO REY</t>
  </si>
  <si>
    <t>https://community.secop.gov.co/Public/Tendering/ContractNoticePhases/View?PPI=CO1.PPI.23880599&amp;isFromPublicArea=True&amp;isModal=False</t>
  </si>
  <si>
    <t>PRESTAR EL SERVICIO PROFESIONAL COMO FACILITADOR VAS EN EL DESARROLLO DE LAS DIFERENTES ESTRATEGIAS DEL PROGRAMA DE VIAS ACTIVAS Y SALUDABLES.</t>
  </si>
  <si>
    <t>145-CD-2023</t>
  </si>
  <si>
    <t>HEYLEEN KAROLAY PAEZ RAMIREZ</t>
  </si>
  <si>
    <t>2.3.2.02.02.009,4301037,92912</t>
  </si>
  <si>
    <t>https://community.secop.gov.co/Public/Tendering/ContractNoticePhases/View?PPI=CO1.PPI.23773404&amp;isFromPublicArea=True&amp;isModal=False</t>
  </si>
  <si>
    <t>140-CD-2023</t>
  </si>
  <si>
    <t>SANDRA PATRICIA ROA RODRIGUEZ</t>
  </si>
  <si>
    <t>https://community.secop.gov.co/Public/Tendering/ContractNoticePhases/View?PPI=CO1.PPI.23760671&amp;isFromPublicArea=True&amp;isModal=False</t>
  </si>
  <si>
    <t>PRESTAR LOS SERVICIOS PROFESIONALES COMO CAMARÓGRADO Y EDITOR DE VIDEO PARA EL CUBRIMIENTO Y DIVULGACIÓN DE LAS ACTIVIDADES DEL PROYECTO HÁBITOS Y ESTILOS DE VIDA SALUDABLE</t>
  </si>
  <si>
    <t>138-CD-2023</t>
  </si>
  <si>
    <t>PLATA MONTAÑA LUIS ENRIQUE</t>
  </si>
  <si>
    <t>2.3.2.02.02.008.4301037.83990</t>
  </si>
  <si>
    <t>https://community.secop.gov.co/Public/Tendering/ContractNoticePhases/View?PPI=CO1.PPI.23747909&amp;isFromPublicArea=True&amp;isModal=False</t>
  </si>
  <si>
    <t>139-CD-2023</t>
  </si>
  <si>
    <t>HERNANDEZ ORTEGA JUAN CARLOS</t>
  </si>
  <si>
    <t>https://community.secop.gov.co/Public/Tendering/ContractNoticePhases/View?PPI=CO1.PPI.23756921&amp;isFromPublicArea=True&amp;isModal=False</t>
  </si>
  <si>
    <t xml:space="preserve">PRESTAR LOS SERVICIOS PROFESIONALES COMO SOCIAL MEDIA Y COMMUNITY MANAGER PARA EL APOYO EN LA EJECUCIÓN, GESTIÓN Y ADMINISTRACIÓ DE LAS REDES SOCIALES INSTITUCIONALES DEL INDERBU EN EL MARCO DEL PROYECTO HÁBITOS Y ESTILOS DE VIDA SALUDABLE </t>
  </si>
  <si>
    <t>180-CD-2023</t>
  </si>
  <si>
    <t>PEÑA SARMIENTO MONICA ALEXANDRA</t>
  </si>
  <si>
    <t>https://community.secop.gov.co/Public/Tendering/ContractNoticePhases/View?PPI=CO1.PPI.23804611&amp;isFromPublicArea=True&amp;isModal=False</t>
  </si>
  <si>
    <t>PRESTAR LOS SERVICIOS PROFESIONALES COMO DISEÑADOR GRÁFICO APOYANDO EN LA ELABORACIÓN DE PIEZAS GRÁFICAS PARA DIVULGAR LAS ACCIONES DEL PROYECTO HÀBITOS Y ESTILOS DE VIDA SALUDABLES</t>
  </si>
  <si>
    <t>273-CD-2023</t>
  </si>
  <si>
    <t>RODRIGUEZ NUÑEZ DIEGO ARMANDO</t>
  </si>
  <si>
    <t>https://community.secop.gov.co/Public/Tendering/ContractNoticePhases/View?PPI=CO1.PPI.24072523&amp;isFromPublicArea=True&amp;isModal=False</t>
  </si>
  <si>
    <t xml:space="preserve">PRESTAR EL SERVICIO DE APOYO A LA GESTION COMO MONITOR HEVS - PARA EL DESARROLLO DE LAS ACTIVIDADES REQUERIDAS POR EL INDERBU EN DESARROLLO DEL PROYECTO DE HABITOS Y ESTILOS DE VIDA SALUDABLES </t>
  </si>
  <si>
    <t>091-CD-2023</t>
  </si>
  <si>
    <t>ALEJANDRA PINILLA MELENDEZ</t>
  </si>
  <si>
    <t>https://community.secop.gov.co/Public/Tendering/ContractNoticePhases/View?PPI=CO1.PPI.23627062&amp;isFromPublicArea=True&amp;isModal=False</t>
  </si>
  <si>
    <t>092-CD-2023</t>
  </si>
  <si>
    <t>HERSON JAVIER SUAREZ CASTELLANOS</t>
  </si>
  <si>
    <t>https://community.secop.gov.co/Public/Tendering/ContractNoticePhases/View?PPI=CO1.PPI.23627531&amp;isFromPublicArea=True&amp;isModal=False</t>
  </si>
  <si>
    <t>093-CD-2023</t>
  </si>
  <si>
    <t>CRISTIAN FABIAN AYALA SOLANO</t>
  </si>
  <si>
    <t>https://community.secop.gov.co/Public/Tendering/ContractNoticePhases/View?PPI=CO1.PPI.23627574&amp;isFromPublicArea=True&amp;isModal=False</t>
  </si>
  <si>
    <t>182-CD-2023</t>
  </si>
  <si>
    <t>SANDRA VIVIANA CORTES CARO</t>
  </si>
  <si>
    <t>https://community.secop.gov.co/Public/Tendering/ContractNoticePhases/View?PPI=CO1.PPI.23829261&amp;isFromPublicArea=True&amp;isModal=False</t>
  </si>
  <si>
    <t>183-CD-2023</t>
  </si>
  <si>
    <t>DOLLY ISABEL CONTRERAS ROMAN</t>
  </si>
  <si>
    <t>https://community.secop.gov.co/Public/Tendering/ContractNoticePhases/View?PPI=CO1.PPI.23830351&amp;isFromPublicArea=True&amp;isModal=False</t>
  </si>
  <si>
    <t>184-CD-2023</t>
  </si>
  <si>
    <t>FABIO ANDRES JAIMES VERGARA</t>
  </si>
  <si>
    <t>https://community.secop.gov.co/Public/Tendering/ContractNoticePhases/View?PPI=CO1.PPI.23830473&amp;isFromPublicArea=True&amp;isModal=False</t>
  </si>
  <si>
    <t>186-CD-2023</t>
  </si>
  <si>
    <t>ANGHELO JAVIER PORRAS SOLANO</t>
  </si>
  <si>
    <t>https://community.secop.gov.co/Public/Tendering/ContractNoticePhases/View?PPI=CO1.PPI.23832012&amp;isFromPublicArea=True&amp;isModal=False</t>
  </si>
  <si>
    <t>187-CD-2023</t>
  </si>
  <si>
    <t>FABIO DE JESUS CORREA TAFUR</t>
  </si>
  <si>
    <t>https://community.secop.gov.co/Public/Tendering/ContractNoticePhases/View?PPI=CO1.PPI.23832523&amp;isFromPublicArea=True&amp;isModal=False</t>
  </si>
  <si>
    <t>189-CD-2023</t>
  </si>
  <si>
    <t>KARINA MANCILLA RUEDA</t>
  </si>
  <si>
    <t>https://community.secop.gov.co/Public/Tendering/ContractNoticePhases/View?PPI=CO1.PPI.23832929&amp;isFromPublicArea=True&amp;isModal=False</t>
  </si>
  <si>
    <t>190-CD-2023</t>
  </si>
  <si>
    <t>MAYRA ALEJANDRA RIVERA VARGAS</t>
  </si>
  <si>
    <t>https://community.secop.gov.co/Public/Tendering/ContractNoticePhases/View?PPI=CO1.PPI.23833401&amp;isFromPublicArea=True&amp;isModal=False</t>
  </si>
  <si>
    <t>192-CD-2023</t>
  </si>
  <si>
    <t>MADELEEYN VILLALBA PIEDRAHITA</t>
  </si>
  <si>
    <t>https://community.secop.gov.co/Public/Tendering/ContractNoticePhases/View?PPI=CO1.PPI.23834149&amp;isFromPublicArea=True&amp;isModal=False</t>
  </si>
  <si>
    <t>193-CD-2023</t>
  </si>
  <si>
    <t>DIEGO YESID ORTIZ ABRIL</t>
  </si>
  <si>
    <t>https://community.secop.gov.co/Public/Tendering/ContractNoticePhases/View?PPI=CO1.PPI.23834281&amp;isFromPublicArea=True&amp;isModal=False</t>
  </si>
  <si>
    <t>194-CD-2023</t>
  </si>
  <si>
    <t>MARIA ALEJANDRA GOMEZ QUINTO</t>
  </si>
  <si>
    <t>https://community.secop.gov.co/Public/Tendering/ContractNoticePhases/View?PPI=CO1.PPI.23834972&amp;isFromPublicArea=True&amp;isModal=False</t>
  </si>
  <si>
    <t>195-CD-2023</t>
  </si>
  <si>
    <t>JAIRO ANTONIO TORRES RODRIGUEZ</t>
  </si>
  <si>
    <t>https://community.secop.gov.co/Public/Tendering/ContractNoticePhases/View?PPI=CO1.PPI.23834547&amp;isFromPublicArea=True&amp;isModal=False</t>
  </si>
  <si>
    <t>197-CD-2023</t>
  </si>
  <si>
    <t>IVAN DARIO HERNANDEZ MARTINEZ</t>
  </si>
  <si>
    <t>https://community.secop.gov.co/Public/Tendering/ContractNoticePhases/View?PPI=CO1.PPI.23835618&amp;isFromPublicArea=True&amp;isModal=False</t>
  </si>
  <si>
    <t>198-CD-2023</t>
  </si>
  <si>
    <t>LAURA DANIELA SIERRA LOPEZ</t>
  </si>
  <si>
    <t>https://community.secop.gov.co/Public/Tendering/ContractNoticePhases/View?PPI=CO1.PPI.23835660&amp;isFromPublicArea=True&amp;isModal=False</t>
  </si>
  <si>
    <t>200-CD-2023</t>
  </si>
  <si>
    <t>JOHANNA CAROLINA MEJIA HERNANDEZ</t>
  </si>
  <si>
    <t>https://community.secop.gov.co/Public/Tendering/ContractNoticePhases/View?PPI=CO1.PPI.23877158&amp;isFromPublicArea=True&amp;isModal=False</t>
  </si>
  <si>
    <t>201-CD-2023</t>
  </si>
  <si>
    <t>MARIA CELESTE JARAMILLO MANTILLA</t>
  </si>
  <si>
    <t>https://community.secop.gov.co/Public/Tendering/ContractNoticePhases/View?PPI=CO1.PPI.23877629&amp;isFromPublicArea=True&amp;isModal=False</t>
  </si>
  <si>
    <t>206-CD-2023</t>
  </si>
  <si>
    <t>NORLEIVA DELGADO PACHECO</t>
  </si>
  <si>
    <t>https://community.secop.gov.co/Public/Tendering/ContractNoticePhases/View?PPI=CO1.PPI.23879024&amp;isFromPublicArea=True&amp;isModal=False</t>
  </si>
  <si>
    <t>205-CD-2023</t>
  </si>
  <si>
    <t>EDGAR FARLEY GUALDRON HERNANDEZ</t>
  </si>
  <si>
    <t>https://community.secop.gov.co/Public/Tendering/ContractNoticePhases/View?PPI=CO1.PPI.23878583&amp;isFromPublicArea=True&amp;isModal=False</t>
  </si>
  <si>
    <t>210-CD-2023</t>
  </si>
  <si>
    <t>MARY CATERINE MORENO AMAYA</t>
  </si>
  <si>
    <t>https://community.secop.gov.co/Public/Tendering/ContractNoticePhases/View?PPI=CO1.PPI.23879757&amp;isFromPublicArea=True&amp;isModal=False</t>
  </si>
  <si>
    <t>211-CD-2023</t>
  </si>
  <si>
    <t>JESUS MIGUEL YEPES PELAEZ</t>
  </si>
  <si>
    <t>https://community.secop.gov.co/Public/Tendering/ContractNoticePhases/View?PPI=CO1.PPI.23880418&amp;isFromPublicArea=True&amp;isModal=False</t>
  </si>
  <si>
    <t>245-CD-2023</t>
  </si>
  <si>
    <t xml:space="preserve">RAUL ORLANDO JEREZ OSPINOSA </t>
  </si>
  <si>
    <t>https://community.secop.gov.co/Public/Tendering/ContractNoticePhases/View?PPI=CO1.PPI.23940127&amp;isFromPublicArea=True&amp;isModal=False</t>
  </si>
  <si>
    <t>248-CD-2023</t>
  </si>
  <si>
    <t>JHON FREDY SANCHEZ RANGEL</t>
  </si>
  <si>
    <t>https://community.secop.gov.co/Public/Tendering/ContractNoticePhases/View?PPI=CO1.PPI.23963854&amp;isFromPublicArea=True&amp;isModal=False</t>
  </si>
  <si>
    <t>249-CD-2023</t>
  </si>
  <si>
    <t>JORGE VASQUEZ HERREÑO</t>
  </si>
  <si>
    <t>https://community.secop.gov.co/Public/Tendering/ContractNoticePhases/View?PPI=CO1.PPI.23964251&amp;isFromPublicArea=True&amp;isModal=False</t>
  </si>
  <si>
    <t>264-CD-2023</t>
  </si>
  <si>
    <t>MAURICIO JIMENEZ</t>
  </si>
  <si>
    <t>https://community.secop.gov.co/Public/Tendering/ContractNoticePhases/View?PPI=CO1.PPI.23984250&amp;isFromPublicArea=True&amp;isModal=False</t>
  </si>
  <si>
    <t>PRESTAR LOS SERVICIOS PROFESIONALES COMO  ARTICULADOR HEVS- BRINDANDO EL SOPORTE Y GESTIÒN REQUERIDA EN LA IMPLEMENTACIÒN DE LAS DIFERENTES ESTRATEGIAS DEL PROGRAMA DE HABITOS Y ESTILOS DE VIDA SALUDABLES</t>
  </si>
  <si>
    <t>141-CD-2023</t>
  </si>
  <si>
    <t>PAULA VILLAMIZAR PITA</t>
  </si>
  <si>
    <t>https://community.secop.gov.co/Public/Tendering/ContractNoticePhases/View?PPI=CO1.PPI.23761075&amp;isFromPublicArea=True&amp;isModal=False</t>
  </si>
  <si>
    <t xml:space="preserve">PRESTAR EL SERVICIO DE APOYO A LA GESTION EN LAS DIFERENTES ESTRATEGIAS DE PROMOCION Y PREVENCION DE SALUD RELACIONADAS CON LOS HABITOS Y ESTILOS DE VIDA SALUDABLES. </t>
  </si>
  <si>
    <t>202-CD-2023</t>
  </si>
  <si>
    <t>Isabelina Garcia Tarazona</t>
  </si>
  <si>
    <t>2,3,2,02,02,009,431001,97990</t>
  </si>
  <si>
    <t>https://community.secop.gov.co/Public/Tendering/ContractNoticePhases/View?PPI=CO1.PPI.23877670&amp;isFromPublicArea=True&amp;isModal=False</t>
  </si>
  <si>
    <t>203-CD-2023</t>
  </si>
  <si>
    <t>Katherin Rocio Ardila Ortiz</t>
  </si>
  <si>
    <t>https://community.secop.gov.co/Public/Tendering/ContractNoticePhases/View?PPI=CO1.PPI.23878073&amp;isFromPublicArea=True&amp;isModal=False</t>
  </si>
  <si>
    <t>231-CD-2023</t>
  </si>
  <si>
    <t>KAREN DAYANNA MENDOZA VERA</t>
  </si>
  <si>
    <t>https://community.secop.gov.co/Public/Tendering/ContractNoticePhases/View?PPI=CO1.PPI.23933594&amp;isFromPublicArea=True&amp;isModal=False</t>
  </si>
  <si>
    <t>PRESTAR LOS SERVICIOS PROFESIONALES COMO PARTE DEL GRUPO INTERDICIPLINARIO BRIANDO SOPORTE EN LAS DIFERENTES ACTIVIDADES Y ESTRATEGIAS DE PROMOCION DE LA SALUD INTEGRAL EN EL PROYECTO DE HABITOS Y ESTILOS DE VIDA SALUDABLES</t>
  </si>
  <si>
    <t>276-CD-2023</t>
  </si>
  <si>
    <t xml:space="preserve">LIZETH ANDREA GARZON </t>
  </si>
  <si>
    <t>https://community.secop.gov.co/Public/Tendering/ContractNoticePhases/View?PPI=CO1.PPI.24073117&amp;isFromPublicArea=True&amp;isModal=False</t>
  </si>
  <si>
    <t>137-CD-2023</t>
  </si>
  <si>
    <t>PAOLA ANDREA PEÑA JIMENEZ</t>
  </si>
  <si>
    <t>https://community.secop.gov.co/Public/Tendering/ContractNoticePhases/View?PPI=CO1.PPI.23747028&amp;isFromPublicArea=True&amp;isModal=False</t>
  </si>
  <si>
    <t>277-CD-2023</t>
  </si>
  <si>
    <t>LAURA ANDREA QUINTERO RIVERA</t>
  </si>
  <si>
    <t>https://community.secop.gov.co/Public/Tendering/ContractNoticePhases/View?PPI=CO1.PPI.24073302&amp;isFromPublicArea=True&amp;isModal=False</t>
  </si>
  <si>
    <t>2.3.2.02.02.009-4301038.201</t>
  </si>
  <si>
    <t>2.3.2.02.02.009.4301038.201   
2.3.2.02.02.009.4301038,201</t>
  </si>
  <si>
    <t>PRESTAR LOS SERVICIOS PROFESIONALES COMO ARTICULADOR SOCIOCOMUNITARIOS BRINDANDO EL SOPORTE Y GESTION REQUERIDA POR EL INDERBU EN EL DESARROLLO DE LOS PROCESOS Y ESTRATEGIAS DE RECREACION Y DEPORTE SOCIAL”.</t>
  </si>
  <si>
    <t>213-CD-2023</t>
  </si>
  <si>
    <t>PRESTACION DEL SERIVICO</t>
  </si>
  <si>
    <t>JAIR ALEXANDER JAIMES JAIMES</t>
  </si>
  <si>
    <t>2.3.2.02.02.009.4301038.92912</t>
  </si>
  <si>
    <t>https://community.secop.gov.co/Public/Tendering/ContractNoticePhases/View?PPI=CO1.PPI.23881957&amp;isFromPublicArea=True&amp;isModal=False</t>
  </si>
  <si>
    <t>PRESTAR EL SERVICIO DE APOYO A LA GESTION COMO MONITOR SOCIOCOMUNITARIO EN EL DESARROLLO DE LOS EVENTOS Y ACTIVIDADES PROGRAMADAS POR EL INDERBU EN SUS PROCESOS MISIONALES DE RECREACION Y DEPORTE SOCIAL.</t>
  </si>
  <si>
    <t>208-CD-2023</t>
  </si>
  <si>
    <t>WILLIAM HUMBERTO CACERES DUARTE</t>
  </si>
  <si>
    <t>2.3.2.02.02.009.430138.92912</t>
  </si>
  <si>
    <t>https://community.secop.gov.co/Public/Tendering/ContractNoticePhases/View?PPI=CO1.PPI.23879280&amp;isFromPublicArea=True&amp;isModal=False</t>
  </si>
  <si>
    <t>207-CD-2023</t>
  </si>
  <si>
    <t>FABIAN ANDRES LOPEZ HERNANDEZ</t>
  </si>
  <si>
    <t>https://community.secop.gov.co/Public/Tendering/ContractNoticePhases/View?PPI=CO1.PPI.23879085&amp;isFromPublicArea=True&amp;isModal=False</t>
  </si>
  <si>
    <t>228-CD-2023</t>
  </si>
  <si>
    <t>ANA ROCIO ROJAS CASTELLANOS</t>
  </si>
  <si>
    <t>https://community.secop.gov.co/Public/Tendering/ContractNoticePhases/View?PPI=CO1.PPI.23889905&amp;isFromPublicArea=True&amp;isModal=False</t>
  </si>
  <si>
    <t>209-CD-2023</t>
  </si>
  <si>
    <t>YESENIA JAZMIN RODRIGUEZ MARTINES</t>
  </si>
  <si>
    <t>https://community.secop.gov.co/Public/Tendering/ContractNoticePhases/View?PPI=CO1.PPI.23879650&amp;isFromPublicArea=True&amp;isModal=False</t>
  </si>
  <si>
    <t>262-CD-2023</t>
  </si>
  <si>
    <t>BRIAN DAYEN CALEVETE RIVEROS</t>
  </si>
  <si>
    <t>https://community.secop.gov.co/Public/Tendering/ContractNoticePhases/View?PPI=CO1.PPI.23982055&amp;isFromPublicArea=True&amp;isModal=False</t>
  </si>
  <si>
    <t>274-CD-2023</t>
  </si>
  <si>
    <t>ERICK JULIAN PINTO ARIZA</t>
  </si>
  <si>
    <t>https://community.secop.gov.co/Public/Tendering/ContractNoticePhases/View?PPI=CO1.PPI.24070168&amp;isFromPublicArea=True&amp;isModal=False</t>
  </si>
  <si>
    <t>259-CD-2023</t>
  </si>
  <si>
    <t>LUIS ALEJANDRO FRANCO QUINTERO</t>
  </si>
  <si>
    <t>https://community.secop.gov.co/Public/Tendering/ContractNoticePhases/View?PPI=CO1.PPI.23980163&amp;isFromPublicArea=True&amp;isModal=False</t>
  </si>
  <si>
    <t>263-CD-2023</t>
  </si>
  <si>
    <t>IVAN DANILO ANGARITA BECERRA</t>
  </si>
  <si>
    <t>https://community.secop.gov.co/Public/Tendering/ContractNoticePhases/View?PPI=CO1.PPI.23984223&amp;isFromPublicArea=True&amp;isModal=False</t>
  </si>
  <si>
    <t>260-CD-2023</t>
  </si>
  <si>
    <t>EDWIN JULIAN URIBE CASTELLANOS</t>
  </si>
  <si>
    <t>https://community.secop.gov.co/Public/Tendering/ContractNoticePhases/View?PPI=CO1.PPI.23981128&amp;isFromPublicArea=True&amp;isModal=False</t>
  </si>
  <si>
    <t>265-CD-2023</t>
  </si>
  <si>
    <t>MARCOS ALEXANDER RUIZ MOGOLLON</t>
  </si>
  <si>
    <t>https://community.secop.gov.co/Public/Tendering/ContractNoticePhases/View?PPI=CO1.PPI.23984285&amp;isFromPublicArea=True&amp;isModal=False</t>
  </si>
  <si>
    <t>261-CD-2023</t>
  </si>
  <si>
    <t>RICARDO RUEDA AVILA</t>
  </si>
  <si>
    <t>https://community.secop.gov.co/Public/Tendering/ContractNoticePhases/View?PPI=CO1.PPI.23981911&amp;isFromPublicArea=True&amp;isModal=False</t>
  </si>
  <si>
    <t>281-CD-2023</t>
  </si>
  <si>
    <t>GILBERT VELASCO JAIMES</t>
  </si>
  <si>
    <t>https://community.secop.gov.co/Public/Tendering/ContractNoticePhases/View?PPI=CO1.PPI.24096968&amp;isFromPublicArea=True&amp;isModal=False</t>
  </si>
  <si>
    <t>Através del desarrollo de las actividades que conforman el proyecto  se pretende vincular a los niños y niñas del municipio en procesos de formación deportiva  mediantes las escuelas de formación , igualmente brindar a las instituciones educativas de pre escolar y escolar los principios de educación física, así como vincular a todas las instituciones educativas públicas y privadas en los juegos deportivos intercolegiados y ofrecer una selección de detección de talentos con una preparación que potencie sus capacidades hacia la excelencia deportiva.</t>
  </si>
  <si>
    <t>2.3.2.02.02.009.4302001.92912
2.3.2.02.02.009.4302001.97990
2.3.2.02.02.009.4302075.96620
2.3.2.02.02.009.4302073.92912
2.3.2.02.02.009.4302073.97990
2.3.2.02.02.006.4302075.65119
2.3.2.02.02.009.4302075.97990
2.3.2.02.02.006.4302075.64220
2.3.2.02.01.003.4302075.61155</t>
  </si>
  <si>
    <t>CD 23-00046, PRESTAR SERVICIOS DE APOYO A LA GESTIÒN INCLUYENDO TRASLADO DE ELEMENTOS E IMPLEMENTACIÓN DEPORTIVA EN EL DESARROLLO DE LOS PROCESOS MISIONALES DEL INSTITUTO. SEGÚN: CTR PRESTACION SERV - DOC: 086-CD-2023. PLAZO DE EJECUCIÓN SEIS MESES</t>
  </si>
  <si>
    <t>086-CD-2023</t>
  </si>
  <si>
    <t>Servicios de apoyo a la Gestion</t>
  </si>
  <si>
    <t>RAMIREZ CAPACHO ALFREDO</t>
  </si>
  <si>
    <t>2.3.2.02.02.006.4302075.65119</t>
  </si>
  <si>
    <t>2023-03-02</t>
  </si>
  <si>
    <t>https://community.secop.gov.co/Public/Tendering/OpportunityDetail/Index?noticeUID=CO1.NTC.4105327&amp;isFromPublicArea=True&amp;isModal=False</t>
  </si>
  <si>
    <t>CD 23-00066, PRESTAR SERVICIOS PROFESIONALES PARA EL DESARROLLO TÈCNICO Y DIDÀCTIVO QUE REQUIERE LA FORMACIÒN DEPORTIVA DE LOS NIÑOS DE LAS ESCUELAS DE FORMACIÒN DEL INDERBU SEGÚN: CTR PRESTACION SERV - DOC: 104-CD-2023. PLAZO DE EJECUCIÓN SEIS MESES</t>
  </si>
  <si>
    <t>104-CD-2023</t>
  </si>
  <si>
    <t>VESGA RODRIGUEZ JONATHAN</t>
  </si>
  <si>
    <t>2023-03-07</t>
  </si>
  <si>
    <t>https://community.secop.gov.co/Public/Tendering/OpportunityDetail/Index?noticeUID=CO1.NTC.4130966&amp;isFromPublicArea=True&amp;isModal=False</t>
  </si>
  <si>
    <t>CD 23-00066, PRESTAR SERVICIOS PROFESIONALES PARA EL DESARROLLO TÈCNICO Y DIDÀCTIVO QUE REQUIERE LA FORMACIÒN DEPORTIVA DE LOS NIÑOS DE LAS ESCUELAS DE FORMACIÒN DEL INDERBU SEGÚN: CTR PRESTACION SERV - DOC: 105-CD-2023. PLAZO DE EJECUCIÓN SEIS MESES</t>
  </si>
  <si>
    <t>105-CD-2023</t>
  </si>
  <si>
    <t>MEDINA ORTIZ JHOJAN</t>
  </si>
  <si>
    <t>https://community.secop.gov.co/Public/Tendering/OpportunityDetail/Index?noticeUID=CO1.NTC.4131090&amp;isFromPublicArea=True&amp;isModal=False</t>
  </si>
  <si>
    <t>CD 23-00066, PRESTAR SERVICIOS PROFESIONALES PARA EL DESARROLLO TÈCNICO Y DIDÀCTIVO QUE REQUIERE LA FORMACIÒN DEPORTIVA DE LOS NIÑOS DE LAS ESCUELAS DE FORMACIÒN DEL INDERBU SEGÚN: CTR PRESTACION SERV - DOC: 108-CD-2023. PLAZO DE EJECUCIÓN SEIS MESES</t>
  </si>
  <si>
    <t>108-CD-2023</t>
  </si>
  <si>
    <t>BARRERA SUAREZ JULIAN DAVID</t>
  </si>
  <si>
    <t>https://community.secop.gov.co/Public/Tendering/OpportunityDetail/Index?noticeUID=CO1.NTC.4130995&amp;isFromPublicArea=True&amp;isModal=False</t>
  </si>
  <si>
    <t>CD 23-00066, PRESTAR SERVICIOS PROFESIONALES PARA EL DESARROLLO TÈCNICO Y DIDÀCTIVO QUE REQUIERE LA FORMACIÒN DEPORTIVA DE LOS NIÑOS DE LAS ESCUELAS DE FORMACIÒN DEL INDERBU SEGÚN: CTR PRESTACION SERV - DOC: 109-CD-2023. PLAZO DE EJECUCIÓN SEIS MESES</t>
  </si>
  <si>
    <t>109-CD-2023</t>
  </si>
  <si>
    <t>SUAREZ PEREZ LILIANA MARIA</t>
  </si>
  <si>
    <t>https://community.secop.gov.co/Public/Tendering/OpportunityDetail/Index?noticeUID=CO1.NTC.4132162&amp;isFromPublicArea=True&amp;isModal=False</t>
  </si>
  <si>
    <t>CD 23-00066, PRESTAR SERVICIOS PROFESIONALES PARA EL DESARROLLO TÈCNICO Y DIDÀCTIVO QUE REQUIERE LA FORMACIÒN DEPORTIVA DE LOS NIÑOS DE LAS ESCUELAS DE FORMACIÒN DEL INDERBU SEGÚN: CTR PRESTACION SERV - DOC: 110-CD-2023. PLAZO DE EJECUCIÓN SEIS MESES</t>
  </si>
  <si>
    <t>110-CD-2023</t>
  </si>
  <si>
    <t>MUÑOZ RICO HEIDI KATHERINE</t>
  </si>
  <si>
    <t>https://community.secop.gov.co/Public/Tendering/OpportunityDetail/Index?noticeUID=CO1.NTC.4132174&amp;isFromPublicArea=True&amp;isModal=False</t>
  </si>
  <si>
    <t>CD 23-00066, PRESTAR SERVICIOS PROFESIONALES PARA EL DESARROLLO TÈCNICO Y DIDÀCTIVO QUE REQUIERE LA FORMACIÒN DEPORTIVA DE LOS NIÑOS DE LAS ESCUELAS DE FORMACIÒN DEL INDERBU SEGÚN: CTR PRESTACION SERV - DOC: 111-CD-2023. PLAZO DE EJECUCIÓN SEIS MESES</t>
  </si>
  <si>
    <t>111-CD-2023</t>
  </si>
  <si>
    <t>RIVAS RODRIGUEZ JUAN MANUEL</t>
  </si>
  <si>
    <t>https://community.secop.gov.co/Public/Tendering/OpportunityDetail/Index?noticeUID=CO1.NTC.4132179&amp;isFromPublicArea=True&amp;isModal=False</t>
  </si>
  <si>
    <t>CD 23-00066, PRESTAR SERVICIOS PROFESIONALES PARA EL DESARROLLO TÈCNICO Y DIDÀCTIVO QUE REQUIERE LA FORMACIÒN DEPORTIVA DE LOS NIÑOS DE LAS ESCUELAS DE FORMACIÒN DEL INDERBU SEGÚN: CTR PRESTACION SERV - DOC: 112-CD-2023. PLAZO DE EJECUCIÓN SEIS MESES</t>
  </si>
  <si>
    <t>112-CD-2023</t>
  </si>
  <si>
    <t>SANDOVAL QUIÑONEZ MARCOS DAVID</t>
  </si>
  <si>
    <t>https://community.secop.gov.co/Public/Tendering/OpportunityDetail/Index?noticeUID=CO1.NTC.4132272&amp;isFromPublicArea=True&amp;isModal=False</t>
  </si>
  <si>
    <t>CD 23-00066, PRESTAR SERVICIOS PROFESIONALES PARA EL DESARROLLO TÈCNICO Y DIDÀCTIVO QUE REQUIERE LA FORMACIÒN DEPORTIVA DE LOS NIÑOS DE LAS ESCUELAS DE FORMACIÒN DEL INDERBU SEGÚN: CTR PRESTACION SERV - DOC: 113-CD-2023. PLAZO DE EJECUCIÓN SEIS MESES</t>
  </si>
  <si>
    <t>113-CD-2023</t>
  </si>
  <si>
    <t>MENDOZA CAMELO MARIA FERNANDA</t>
  </si>
  <si>
    <t>https://community.secop.gov.co/Public/Tendering/OpportunityDetail/Index?noticeUID=CO1.NTC.4132087&amp;isFromPublicArea=True&amp;isModal=False</t>
  </si>
  <si>
    <t>CD 23-00066, PRESTAR SERVICIOS PROFESIONALES PARA EL DESARROLLO TÈCNICO Y DIDÀCTIVO QUE REQUIERE LA FORMACIÒN DEPORTIVA DE LOS NIÑOS DE LAS ESCUELAS DE FORMACIÒN DEL INDERBU SEGÚN: CTR PRESTACION SERV - DOC: 114-CD-2023. PLAZO DE EJECUCIÓN SEIS MESES</t>
  </si>
  <si>
    <t>114-CD-2023</t>
  </si>
  <si>
    <t>PEÑA RANGEL ADOLFO JULIO</t>
  </si>
  <si>
    <t>https://community.secop.gov.co/Public/Tendering/OpportunityDetail/Index?noticeUID=CO1.NTC.4134201&amp;isFromPublicArea=True&amp;isModal=False</t>
  </si>
  <si>
    <t>CD 23-00066, PRESTAR SERVICIOS PROFESIONALES PARA EL DESARROLLO TÈCNICO Y DIDÀCTIVO QUE REQUIERE LA FORMACIÒN DEPORTIVA DE LOS NIÑOS DE LAS ESCUELAS DE FORMACIÒN DEL INDERBU SEGÚN: CTR PRESTACION SERV - DOC: 115-CD-2023. PLAZO DE EJECUCIÓN SEIS MESES</t>
  </si>
  <si>
    <t>115-CD-2023</t>
  </si>
  <si>
    <t>MOLINARES RODRIGUEZ CARLOS GUSTAVO</t>
  </si>
  <si>
    <t>https://community.secop.gov.co/Public/Tendering/OpportunityDetail/Index?noticeUID=CO1.NTC.4134835&amp;isFromPublicArea=True&amp;isModal=False</t>
  </si>
  <si>
    <t>CD 23-00066, PRESTAR SERVICIOS PROFESIONALES PARA EL DESARROLLO TÈCNICO Y DIDÀCTIVO QUE REQUIERE LA FORMACIÒN DEPORTIVA DE LOS NIÑOS DE LAS ESCUELAS DE FORMACIÒN DEL INDERBU SEGÚN: CTR PRESTACION SERV - DOC: 116-CD-2023. PLAZO DE EJECUCIÓN SEIS MESES</t>
  </si>
  <si>
    <t>116-CD-2023</t>
  </si>
  <si>
    <t>TARAZONA MARIN HERNAN</t>
  </si>
  <si>
    <t>https://community.secop.gov.co/Public/Tendering/OpportunityDetail/Index?noticeUID=CO1.NTC.4134200&amp;isFromPublicArea=True&amp;isModal=False</t>
  </si>
  <si>
    <t>CD 23-00066, PRESTAR SERVICIOS PROFESIONALES PARA EL DESARROLLO TÈCNICO Y DIDÀCTIVO QUE REQUIERE LA FORMACIÒN DEPORTIVA DE LOS NIÑOS DE LAS ESCUELAS DE FORMACIÒN DEL INDERBU SEGÚN: CTR PRESTACION SERV - DOC: 117-CD-2023. PLAZO DE EJECUCIÓN SEIS MESES</t>
  </si>
  <si>
    <t>117-CD-2023</t>
  </si>
  <si>
    <t>BARCENAS FONSECA JIMMY ROBINSON</t>
  </si>
  <si>
    <t>https://community.secop.gov.co/Public/Tendering/OpportunityDetail/Index?noticeUID=CO1.NTC.4134609&amp;isFromPublicArea=True&amp;isModal=False</t>
  </si>
  <si>
    <t>CD 23-00066, PRESTAR SERVICIOS PROFESIONALES PARA EL DESARROLLO TÈCNICO Y DIDÀCTIVO QUE REQUIERE LA FORMACIÒN DEPORTIVA DE LOS NIÑOS DE LAS ESCUELAS DE FORMACIÒN DEL INDERBU SEGÚN: CTR PRESTACION SERV - DOC: 118-CD-2023. PLAZO DE EJECUCIÓN SEIS MESES</t>
  </si>
  <si>
    <t>118-CD-2023</t>
  </si>
  <si>
    <t>LONDOÑO PEÑA GEFFERSON DARIO</t>
  </si>
  <si>
    <t>https://community.secop.gov.co/Public/Tendering/OpportunityDetail/Index?noticeUID=CO1.NTC.4135004&amp;isFromPublicArea=True&amp;isModal=False</t>
  </si>
  <si>
    <t>CD 23-00066, PRESTAR SERVICIOS PROFESIONALES PARA EL DESARROLLO TÈCNICO Y DIDÀCTIVO QUE REQUIERE LA FORMACIÒN DEPORTIVA DE LOS NIÑOS DE LAS ESCUELAS DE FORMACIÒN DEL INDERBU SEGÚN: CTR PRESTACION SERV - DOC: 119-CD-2023. PLAZO DE EJECUCIÓN SEIS MESES</t>
  </si>
  <si>
    <t>119-CD-2023</t>
  </si>
  <si>
    <t>DOMINGUEZ ARIAS LAURA ESPERANZA</t>
  </si>
  <si>
    <t>https://community.secop.gov.co/Public/Tendering/OpportunityDetail/Index?noticeUID=CO1.NTC.4134479&amp;isFromPublicArea=True&amp;isModal=False</t>
  </si>
  <si>
    <t>CD 23-00066, PRESTAR SERVICIOS PROFESIONALES PARA EL DESARROLLO TÈCNICO Y DIDÀCTIVO QUE REQUIERE LA FORMACIÒN DEPORTIVA DE LOS NIÑOS DE LAS ESCUELAS DE FORMACIÒN DEL INDERBU SEGÚN: CTR PRESTACION SERV - DOC: 120-CD-2023. PLAZO DE EJECUCIÓN SEIS MESES</t>
  </si>
  <si>
    <t>120-CD-2023</t>
  </si>
  <si>
    <t>ARENAS SALAZAR JULIAN ANDRES</t>
  </si>
  <si>
    <t>https://community.secop.gov.co/Public/Tendering/OpportunityDetail/Index?noticeUID=CO1.NTC.4134589&amp;isFromPublicArea=True&amp;isModal=False</t>
  </si>
  <si>
    <t>CD 23-00066, PRESTAR SERVICIOS PROFESIONALES PARA EL DESARROLLO TÈCNICO Y DIDÀCTIVO QUE REQUIERE LA FORMACIÒN DEPORTIVA DE LOS NIÑOS DE LAS ESCUELAS DE FORMACIÒN DEL INDERBU SEGÚN: CTR PRESTACION SERV - DOC: 121-CD-2023. PLAZO DE EJECUCIÓN SEIS MESES</t>
  </si>
  <si>
    <t>121-CD-2023</t>
  </si>
  <si>
    <t>ESPINOSA BADILLO FABIAN STYVEN</t>
  </si>
  <si>
    <t>https://community.secop.gov.co/Public/Tendering/OpportunityDetail/Index?noticeUID=CO1.NTC.4135411&amp;isFromPublicArea=True&amp;isModal=False</t>
  </si>
  <si>
    <t>CD 23-00066, PRESTAR SERVICIOS PROFESIONALES PARA EL DESARROLLO TÈCNICO Y DIDÀCTIVO QUE REQUIERE LA FORMACIÒN DEPORTIVA DE LOS NIÑOS DE LAS ESCUELAS DE FORMACIÒN DEL INDERBU SEGÚN: CTR PRESTACION SERV - DOC: 107-CD-2023. PLAZO DE EJECUCIÓN SEIS MESES</t>
  </si>
  <si>
    <t>107-CD-2023</t>
  </si>
  <si>
    <t>GODOY AYALA MARISELLA</t>
  </si>
  <si>
    <t>https://community.secop.gov.co/Public/Tendering/OpportunityDetail/Index?noticeUID=CO1.NTC.4131313&amp;isFromPublicArea=True&amp;isModal=False</t>
  </si>
  <si>
    <t>CD 23-00066, PRESTAR SERVICIOS PROFESIONALES PARA EL DESARROLLO TÈCNICO Y DIDÀCTIVO QUE REQUIERE LA FORMACIÒN DEPORTIVA DE LOS NIÑOS DE LAS ESCUELAS DE FORMACIÒN DEL INDERBU SEGÚN: CTR PRESTACION SERV - DOC: 106-CD-2023. PLAZO DE EJECUCIÓN SEIS MESES</t>
  </si>
  <si>
    <t>106-CD-2023</t>
  </si>
  <si>
    <t>CORREA BONILLA CLAUDIA NATHALIA</t>
  </si>
  <si>
    <t>https://community.secop.gov.co/Public/Tendering/OpportunityDetail/Index?noticeUID=CO1.NTC.4131254&amp;isFromPublicArea=True&amp;isModal=False</t>
  </si>
  <si>
    <t>CD 23-00066, PRESTAR SERVICIOS PROFESIONALES PARA EL DESARROLLO TÈCNICO Y DIDÀCTIVO QUE REQUIERE LA FORMACIÒN DEPORTIVA DE LOS NIÑOS DE LAS ESCUELAS DE FORMACIÒN DEL INDERBU SEGÚN: CTR PRESTACION SERV - DOC: 122-CD-2023. PLAZO DE EJECUCIÓN SEIS MESES</t>
  </si>
  <si>
    <t>122-CD-2023</t>
  </si>
  <si>
    <t>SUAREZ LEON CARLOS LEONARDO</t>
  </si>
  <si>
    <t>https://community.secop.gov.co/Public/Tendering/OpportunityDetail/Index?noticeUID=CO1.NTC.4135048&amp;isFromPublicArea=True&amp;isModal=False</t>
  </si>
  <si>
    <t>CD 23-00066, PRESTAR SERVICIOS PROFESIONALES PARA EL DESARROLLO TÈCNICO Y DIDÀCTIVO QUE REQUIERE LA FORMACIÒN DEPORTIVA DE LOS NIÑOS DE LAS ESCUELAS DE FORMACIÒN DEL INDERBU SEGÚN: CTR PRESTACION SERV - DOC: 123-CD-2023. PLAZO DE EJECUCIÓN SEIS MESES</t>
  </si>
  <si>
    <t>123-CD-2023</t>
  </si>
  <si>
    <t>ARENAS REMOLINA WILLIAM SNEYDER</t>
  </si>
  <si>
    <t>https://community.secop.gov.co/Public/Tendering/OpportunityDetail/Index?noticeUID=CO1.NTC.4135259&amp;isFromPublicArea=True&amp;isModal=False</t>
  </si>
  <si>
    <t>CD 23-00066, PRESTAR SERVICIOS PROFESIONALES PARA EL DESARROLLO TÈCNICO Y DIDÀCTIVO QUE REQUIERE LA FORMACIÒN DEPORTIVA DE LOS NIÑOS DE LAS ESCUELAS DE FORMACIÒN DEL INDERBU SEGÚN: CTR PRESTACION SERV - DOC: 124-CD-2023. PLAZO DE EJECUCIÓN SEIS MESES</t>
  </si>
  <si>
    <t>124-CD-2023</t>
  </si>
  <si>
    <t>ARDILA REY MILLER FABIAN</t>
  </si>
  <si>
    <t>https://community.secop.gov.co/Public/Tendering/OpportunityDetail/Index?noticeUID=CO1.NTC.4135923&amp;isFromPublicArea=True&amp;isModal=False</t>
  </si>
  <si>
    <t>CD 23-00066, PRESTAR SERVICIOS PROFESIONALES PARA EL DESARROLLO TÈCNICO Y DIDÀCTIVO QUE REQUIERE LA FORMACIÒN DEPORTIVA DE LOS NIÑOS DE LAS ESCUELAS DE FORMACIÒN DEL INDERBU SEGÚN: CTR PRESTACION SERV - DOC: 125-CD-2023. PLAZO DE EJECUCIÓN SEIS MESES</t>
  </si>
  <si>
    <t>125-CD-2023</t>
  </si>
  <si>
    <t>RODRIGUEZ BUENO DIEGO EDINSON</t>
  </si>
  <si>
    <t>https://community.secop.gov.co/Public/Tendering/OpportunityDetail/Index?noticeUID=CO1.NTC.4136441&amp;isFromPublicArea=True&amp;isModal=False</t>
  </si>
  <si>
    <t>CD 23-00066, PRESTAR SERVICIOS PROFESIONALES PARA EL DESARROLLO TÈCNICO Y DIDÀCTIVO QUE REQUIERE LA FORMACIÒN DEPORTIVA DE LOS NIÑOS DE LAS ESCUELAS DE FORMACIÒN DEL INDERBU SEGÚN: CTR PRESTACION SERV - DOC: 126-CD-2023. PLAZO DE EJECUCIÓN DE SEIS MESES</t>
  </si>
  <si>
    <t>126-CD-2023</t>
  </si>
  <si>
    <t>SUAREZ APARICIO OSCAR MAURICIO</t>
  </si>
  <si>
    <t>https://community.secop.gov.co/Public/Tendering/OpportunityDetail/Index?noticeUID=CO1.NTC.4135943&amp;isFromPublicArea=True&amp;isModal=False</t>
  </si>
  <si>
    <t>CD 23-00064, PRESTAR SERVICIOS PROFESIONALES EN EL DESARROLLO DE LAS CLASES DE EDUCACIÒN FÍSICA DE BASE EN LOS CENTROS EDUCATIVOS BENEFICIADOS POR EL INSTITUTO SEGÚN: CTR PRESTACION SERV - DOC: 147-CD-2023. PLAZO DE EJECUCIÓN SEIS MESES</t>
  </si>
  <si>
    <t>147-CD-2023</t>
  </si>
  <si>
    <t>ESTUPIÑAN PINTO NILSON ANDRÉS</t>
  </si>
  <si>
    <t>2023-03-13</t>
  </si>
  <si>
    <t>https://community.secop.gov.co/Public/Tendering/OpportunityDetail/Index?noticeUID=CO1.NTC.4161189&amp;isFromPublicArea=True&amp;isModal=False</t>
  </si>
  <si>
    <t>CD 23-00064, PRESTAR SERVICIOS PROFESIONALES EN EL DESARROLLO DE LAS CLASES DE EDUCACIÒN FÍSICA DE BASE EN LOS CENTROS EDUCATIVOS BENEFICIADOS POR EL INSTITUTO SEGÚN: CTR PRESTACION SERV - DOC: 148-CD-2023. PLAZO DE EJECUCIÓN SEIS MESES</t>
  </si>
  <si>
    <t>148-CD-2023</t>
  </si>
  <si>
    <t>MANTILLA BAUTISTA NELVERY</t>
  </si>
  <si>
    <t>https://community.secop.gov.co/Public/Tendering/OpportunityDetail/Index?noticeUID=CO1.NTC.4161337&amp;isFromPublicArea=True&amp;isModal=False</t>
  </si>
  <si>
    <t>CD 23-00064, PRESTAR SERVICIOS PROFESIONALES EN EL DESARROLLO DE LAS CLASES DE EDUCACIÒN FÍSICA DE BASE EN LOS CENTROS EDUCATIVOS BENEFICIADOS POR EL INSTITUTO SEGÚN: CTR PRESTACION SERV - DOC: 149-CD-2023. PLAZO DE EJECUCIÓN SEIS MESES</t>
  </si>
  <si>
    <t>149-CD-2023</t>
  </si>
  <si>
    <t>BUITRAGO PARRA HEDDER ALEXIS</t>
  </si>
  <si>
    <t>https://community.secop.gov.co/Public/Tendering/OpportunityDetail/Index?noticeUID=CO1.NTC.4161531&amp;isFromPublicArea=True&amp;isModal=False</t>
  </si>
  <si>
    <t>CD 23-00064, PRESTAR SERVICIOS PROFESIONALES EN EL DESARROLLO DE LAS CLASES DE EDUCACIÒN FÍSICA DE BASE EN LOS CENTROS EDUCATIVOS BENEFICIADOS POR EL INSTITUTO SEGÚN: CTR PRESTACION SERV - DOC: 150-CD-2023. PLAZO DE EJECUCIÓN SEIS MESES</t>
  </si>
  <si>
    <t>150-CD-2023</t>
  </si>
  <si>
    <t>PERDOMO JEREZ JULIAN DAVID</t>
  </si>
  <si>
    <t>https://community.secop.gov.co/Public/Tendering/OpportunityDetail/Index?noticeUID=CO1.NTC.4161717&amp;isFromPublicArea=True&amp;isModal=False</t>
  </si>
  <si>
    <t>CD 23-00064, PRESTAR SERVICIOS PROFESIONALES EN EL DESARROLLO DE LAS CLASES DE EDUCACIÒN FÍSICA DE BASE EN LOS CENTROS EDUCATIVOS BENEFICIADOS POR EL INSTITUTO SEGÚN: CTR PRESTACION SERV - DOC: 151-CD-2023. PLAZO DE EJECUCIÓN SEIS MESES</t>
  </si>
  <si>
    <t>151-CD-2023</t>
  </si>
  <si>
    <t>CARRILLO CONTRERAS JHON EDINSON</t>
  </si>
  <si>
    <t>ttps://community.secop.gov.co/Public/Tendering/OpportunityDetail/Index?noticeUID=CO1.NTC.4161355&amp;isFromPublicArea=True&amp;isModal=False</t>
  </si>
  <si>
    <t>CD 23-00064, PRESTAR SERVICIOS PROFESIONALES EN EL DESARROLLO DE LAS CLASES DE EDUCACIÒN FÍSICA DE BASE EN LOS CENTROS EDUCATIVOS BENEFICIADOS POR EL INSTITUTO SEGÚN: CTR PRESTACION SERV - DOC: 152-CD-2023. PLAZO DE EJECUCIÓN SEIS MESES</t>
  </si>
  <si>
    <t>152-CD-2023</t>
  </si>
  <si>
    <t>PINILLA VERA YOLANI</t>
  </si>
  <si>
    <t>https://community.secop.gov.co/Public/Tendering/OpportunityDetail/Index?noticeUID=CO1.NTC.4161726&amp;isFromPublicArea=True&amp;isModal=False</t>
  </si>
  <si>
    <t>CD 23-00064, PRESTAR SERVICIOS PROFESIONALES EN EL DESARROLLO DE LAS CLASES DE EDUCACIÒN FÍSICA DE BASE EN LOS CENTROS EDUCATIVOS BENEFICIADOS POR EL INSTITUTO SEGÚN: CTR PRESTACION SERV - DOC: 153-CD-2023. PLAZO DE EJECUCIÓN SEIS MESES</t>
  </si>
  <si>
    <t>153-CD-2023</t>
  </si>
  <si>
    <t>MARTINEZ POVEDA EDSON JOHAO</t>
  </si>
  <si>
    <t>https://community.secop.gov.co/Public/Tendering/OpportunityDetail/Index?noticeUID=CO1.NTC.4161476&amp;isFromPublicArea=True&amp;isModal=False</t>
  </si>
  <si>
    <t>CD 23-00064, PRESTAR SERVICIOS PROFESIONALES EN EL DESARROLLO DE LAS CLASES DE EDUCACIÒN FÍSICA DE BASE EN LOS CENTROS EDUCATIVOS BENEFICIADOS POR EL INSTITUTO SEGÚN: CTR PRESTACION SERV - DOC: 154-CD-2023. PLAZO DE EJECUCIÓN SEIS MESES</t>
  </si>
  <si>
    <t>154-CD-2023</t>
  </si>
  <si>
    <t>PEREZ MERIÑO OMAR JOSE</t>
  </si>
  <si>
    <t>https://community.secop.gov.co/Public/Tendering/OpportunityDetail/Index?noticeUID=CO1.NTC.4161575&amp;isFromPublicArea=True&amp;isModal=False</t>
  </si>
  <si>
    <t>CD 23-00064, PRESTAR SERVICIOS PROFESIONALES EN EL DESARROLLO DE LAS CLASES DE EDUCACIÒN FÍSICA DE BASE EN LOS CENTROS EDUCATIVOS BENEFICIADOS POR EL INSTITUTO SEGÚN: CTR PRESTACION SERV - DOC: 155-CD-2023. PLAZO DE EJECUCIÓN SEIS MESES</t>
  </si>
  <si>
    <t>155-CD-2023</t>
  </si>
  <si>
    <t>MORENO JIMENEZ EDGAR FERNEY</t>
  </si>
  <si>
    <t>https://community.secop.gov.co/Public/Tendering/OpportunityDetail/Index?noticeUID=CO1.NTC.4161497&amp;isFromPublicArea=True&amp;isModal=False</t>
  </si>
  <si>
    <t>CD 23-00064, PRESTAR SERVICIOS PROFESIONALES EN EL DESARROLLO DE LAS CLASES DE EDUCACIÒN FÍSICA DE BASE EN LOS CENTROS EDUCATIVOS BENEFICIADOS POR EL INSTITUTO SEGÚN: CTR PRESTACION SERV - DOC: 156-CD-2023. PLAZO DE EJECUCIÓN SEIS MESES</t>
  </si>
  <si>
    <t>156-CD-2023</t>
  </si>
  <si>
    <t>PALACIOS TORRES CARLOS ALBERTO</t>
  </si>
  <si>
    <t>https://community.secop.gov.co/Public/Tendering/OpportunityDetail/Index?noticeUID=CO1.NTC.4161810&amp;isFromPublicArea=True&amp;isModal=False</t>
  </si>
  <si>
    <t>CD 23-00064, PRESTAR SERVICIOS PROFESIONALES EN EL DESARROLLO DE LAS CLASES DE EDUCACIÒN FÍSICA DE BASE EN LOS CENTROS EDUCATIVOS BENEFICIADOS POR EL INSTITUTO SEGÚN: CTR PRESTACION SERV - DOC: 157-CD-2023. PLAZO DE EJECUCIÓN SEIS MESES</t>
  </si>
  <si>
    <t>157-CD-2023</t>
  </si>
  <si>
    <t>DIAZ SANCHEZ JOHAN SEBASTIAN</t>
  </si>
  <si>
    <t>https://community.secop.gov.co/Public/Tendering/OpportunityDetail/Index?noticeUID=CO1.NTC.4161774&amp;isFromPublicArea=True&amp;isModal=False</t>
  </si>
  <si>
    <t>CD 23-00064, PRESTAR SERVICIOS PROFESIONALES EN EL DESARROLLO DE LAS CLASES DE EDUCACIÒN FÍSICA DE BASE EN LOS CENTROS EDUCATIVOS BENEFICIADOS POR EL INSTITUTO SEGÚN: CTR PRESTACION SERV - DOC: 158-CD-2023. PLAZO DE EJECUCIÓN SEIS MESES</t>
  </si>
  <si>
    <t>158-CD-2023</t>
  </si>
  <si>
    <t>ARENAS PEÑA CESAR AUGUSTO</t>
  </si>
  <si>
    <t>https://community.secop.gov.co/Public/Tendering/OpportunityDetail/Index?noticeUID=CO1.NTC.4161830&amp;isFromPublicArea=True&amp;isModal=False</t>
  </si>
  <si>
    <t>CD 23-00064, PRESTAR SERVICIOS PROFESIONALES EN EL DESARROLLO DE LAS CLASES DE EDUCACIÒN FÍSICA DE BASE EN LOS CENTROS EDUCATIVOS BENEFICIADOS POR EL INSTITUTO SEGÚN: CTR PRESTACION SERV - DOC: 159-CD-2023. PLAZO DE EJECUCIÓN SEIS MESES</t>
  </si>
  <si>
    <t>159-CD-2023</t>
  </si>
  <si>
    <t>ACELAS SUAREZ ARLEY</t>
  </si>
  <si>
    <t>https://community.secop.gov.co/Public/Tendering/OpportunityDetail/Index?noticeUID=CO1.NTC.4161785&amp;isFromPublicArea=True&amp;isModal=False</t>
  </si>
  <si>
    <t>CD 23-00064, PRESTAR SERVICIOS PROFESIONALES EN EL DESARROLLO DE LAS CLASES DE EDUCACIÒN FÍSICA DE BASE EN LOS CENTROS EDUCATIVOS BENEFICIADOS POR EL INSTITUTO SEGÚN: CTR PRESTACION SERV - DOC: 160-CD-2023. PLAZO DE EJECUCIÓN SEIS MESES</t>
  </si>
  <si>
    <t>160-CD-2023</t>
  </si>
  <si>
    <t>RAMIREZ LAGUADO RICARDO</t>
  </si>
  <si>
    <t>https://community.secop.gov.co/Public/Tendering/OpportunityDetail/Index?noticeUID=CO1.NTC.4161844&amp;isFromPublicArea=True&amp;isModal=False</t>
  </si>
  <si>
    <t>CD 23-00066, PRESTAR SERVICIOS PROFESIONALES PARA EL DESARROLLO TÈCNICO Y DIDÀCTIVO QUE REQUIERE LA FORMACIÒN DEPORTIVA DE LOS NIÑOS DE LAS ESCUELAS DE FORMACIÒN DEL INDERBU SEGÚN: CTR PRESTACION SERV - DOC: 172-CD-2023. PLAZO DE EJECUCIÓN SEIS MESES</t>
  </si>
  <si>
    <t>172-CD-2023</t>
  </si>
  <si>
    <t>BOHORQUEZ PARDO JUAN ANDRES</t>
  </si>
  <si>
    <t>https://community.secop.gov.co/Public/Tendering/OpportunityDetail/Index?noticeUID=CO1.NTC.4162912&amp;isFromPublicArea=True&amp;isModal=False</t>
  </si>
  <si>
    <t>CD 23-00066, PRESTAR SERVICIOS PROFESIONALES PARA EL DESARROLLO TÈCNICO Y DIDÀCTIVO QUE REQUIERE LA FORMACIÒN DEPORTIVA DE LOS NIÑOS DE LAS ESCUELAS DE FORMACIÒN DEL INDERBU SEGÚN: CTR PRESTACION SERV - DOC: 173-CD-2023. PLAZO DE EJECUCIÓN SEIS MESES</t>
  </si>
  <si>
    <t>173-CD-2023</t>
  </si>
  <si>
    <t>HERRERA RIOS JHON FREDDY</t>
  </si>
  <si>
    <t>https://community.secop.gov.co/Public/Tendering/OpportunityDetail/Index?noticeUID=CO1.NTC.4162886&amp;isFromPublicArea=True&amp;isModal=False</t>
  </si>
  <si>
    <t>CD 23-00066, PRESTAR SERVICIOS PROFESIONALES PARA EL DESARROLLO TÈCNICO Y DIDÀCTIVO QUE REQUIERE LA FORMACIÒN DEPORTIVA DE LOS NIÑOS DE LAS ESCUELAS DE FORMACIÒN DEL INDERBU SEGÚN: CONTRATO ADMINISTRAT - DOC: 174-CD-2023. PLAZO DE EJECUCIÓN SEIS MESES</t>
  </si>
  <si>
    <t>174-CD-2023</t>
  </si>
  <si>
    <t>CASTELLANOS SIZA CIRO ALFONSO</t>
  </si>
  <si>
    <t>https://community.secop.gov.co/Public/Tendering/OpportunityDetail/Index?noticeUID=CO1.NTC.4163106&amp;isFromPublicArea=True&amp;isModal=False</t>
  </si>
  <si>
    <t>CD 23-00066, PRESTAR SERVICIOS PROFESIONALES PARA EL DESARROLLO TÈCNICO Y DIDÀCTIVO QUE REQUIERE LA FORMACIÒN DEPORTIVA DE LOS NIÑOS DE LAS ESCUELAS DE FORMACIÒN DEL INDERBU SEGÚN: CTR PRESTACION SERV - DOC: 175-CD-2023. PLAZO DE EJECUCIÓN SEIS MESES</t>
  </si>
  <si>
    <t>175-CD-2023</t>
  </si>
  <si>
    <t>BERNAL GAMA MARIO ENRIQUE</t>
  </si>
  <si>
    <t>https://community.secop.gov.co/Public/Tendering/OpportunityDetail/Index?noticeUID=CO1.NTC.4162696&amp;isFromPublicArea=True&amp;isModal=False</t>
  </si>
  <si>
    <t>CD 23-00066, PRESTAR SERVICIOS PROFESIONALES PARA EL DESARROLLO TÈCNICO Y DIDÀCTIVO QUE REQUIERE LA FORMACIÒN DEPORTIVA DE LOS NIÑOS DE LAS ESCUELAS DE FORMACIÒN DEL INDERBU SEGÚN: CTR PRESTACION SERV - DOC: 176-CD-2023. PLAZO DE EJECUCIÓN SEIS MESES</t>
  </si>
  <si>
    <t>176-CD-2023</t>
  </si>
  <si>
    <t>LOPEZ MEDINA CRISTHIAN ALEXIS</t>
  </si>
  <si>
    <t>https://community.secop.gov.co/Public/Tendering/OpportunityDetail/Index?noticeUID=CO1.NTC.4162698&amp;isFromPublicArea=True&amp;isModal=False</t>
  </si>
  <si>
    <t>CD 23-00064, PRESTAR SERVICIOS PROFESIONALES EN EL DESARROLLO DE LAS CLASES DE EDUCACIÒN FÍSICA DE BASE EN LOS CENTROS EDUCATIVOS BENEFICIADOS POR EL INSTITUTO SEGÚN: CTR PRESTACION SERV - DOC: 246-CD-2023. PLAZO DE EJECUCIÒN SEIS MESES</t>
  </si>
  <si>
    <t>246-CD-2023</t>
  </si>
  <si>
    <t>PINZON ACEVEDO RICARDO ALONSO</t>
  </si>
  <si>
    <t>2023-03-22</t>
  </si>
  <si>
    <t>https://community.secop.gov.co/Public/Tendering/OpportunityDetail/Index?noticeUID=CO1.NTC.4199520&amp;isFromPublicArea=True&amp;isModal=False</t>
  </si>
  <si>
    <t>CD 23-00064, PRESTAR SERVICIOS PROFESIONALES EN EL DESARROLLO DE LAS CLASES DE EDUCACIÒN FÍSICA DE BASE EN LOS CENTROS EDUCATIVOS BENEFICIADOS POR EL INSTITUTO SEGÚN: CTR PRESTACION SERV - DOC: 247-CD-2023. PLAZO DE EJECUCIÒN SEIS MESES</t>
  </si>
  <si>
    <t>247-CD-2023</t>
  </si>
  <si>
    <t>ORDUZ URIBE WILMAN</t>
  </si>
  <si>
    <t>https://community.secop.gov.co/Public/Tendering/OpportunityDetail/Index?noticeUID=CO1.NTC.4199350&amp;isFromPublicArea=True&amp;isModal=False</t>
  </si>
  <si>
    <t>CD 23-00066, PRESTAR SERVICIOS PROFESIONALES PARA EL DESARROLLO TÈCNICO Y DIDÀCTIVO QUE REQUIERE LA FORMACIÒN DEPORTIVA DE LOS NIÑOS DE LAS ESCUELAS DE FORMACIÒN DEL INDERBU SEGÚN: CTR PRESTACION SERV - DOC: 250-CD-2023. PLAZO DE EJECUCIÓN SEIS MESES</t>
  </si>
  <si>
    <t>250-CD-2023</t>
  </si>
  <si>
    <t>DUARTE GARCIA JULIAN ANDRES</t>
  </si>
  <si>
    <t>https://community.secop.gov.co/Public/Tendering/OpportunityDetail/Index?noticeUID=CO1.NTC.4205082&amp;isFromPublicArea=True&amp;isModal=False</t>
  </si>
  <si>
    <t>CD 23-00066, PRESTAR SERVICIOS PROFESIONALES PARA EL DESARROLLO TÈCNICO Y DIDÀCTIVO QUE REQUIERE LA FORMACIÒN DEPORTIVA DE LOS NIÑOS DE LAS ESCUELAS DE FORMACIÒN DEL INDERBU SEGÚN: CTR PRESTACION SERV - DOC: 251-CD-2023. PLAZO DE EJECUCIÓN SEIS MESES</t>
  </si>
  <si>
    <t>251-CD-2023</t>
  </si>
  <si>
    <t>MARTINEZ SERRANO ORLANDO</t>
  </si>
  <si>
    <t>https://community.secop.gov.co/Public/Tendering/OpportunityDetail/Index?noticeUID=CO1.NTC.4205132&amp;isFromPublicArea=True&amp;isModal=False</t>
  </si>
  <si>
    <t>CD 23-00066, PRESTAR SERVICIOS PROFESIONALES PARA EL DESARROLLO TÈCNICO Y DIDÀCTIVO QUE REQUIERE LA FORMACIÒN DEPORTIVA DE LOS NIÑOS DE LAS ESCUELAS DE FORMACIÒN DEL INDERBU SEGÚN: CTR PRESTACION SERV - DOC: 253-CD-2023. PLAZO DE EJECUCIÓN SEIS MESES</t>
  </si>
  <si>
    <t>253-CD-2023</t>
  </si>
  <si>
    <t>DAZA MANTILLA WILMER ALFONSO</t>
  </si>
  <si>
    <t>https://community.secop.gov.co/Public/Tendering/OpportunityDetail/Index?noticeUID=CO1.NTC.4205324&amp;isFromPublicArea=True&amp;isModal=False</t>
  </si>
  <si>
    <t>CD 23-00064, PRESTAR SERVICIOS PROFESIONALES EN EL DESARROLLO DE LAS CLASES DE EDUCACIÒN FÍSICA DE BASE EN LOS CENTROS EDUCATIVOS BENEFICIADOS POR EL INSTITUTO SEGÚN: CTR PRESTACION SERV - DOC: 254-CD-2023. PLAZO DE EJECUCIÓN SEIS MESES</t>
  </si>
  <si>
    <t>254-CD-2023</t>
  </si>
  <si>
    <t>RUEDA RODRIGUEZ YURIETT NITANY</t>
  </si>
  <si>
    <t>https://community.secop.gov.co/Public/Tendering/OpportunityDetail/Index?noticeUID=CO1.NTC.4205601&amp;isFromPublicArea=True&amp;isModal=False</t>
  </si>
  <si>
    <t>CD 23-00064, PRESTAR SERVICIOS PROFESIONALES EN EL DESARROLLO DE LAS CLASES DE EDUCACIÒN FÍSICA DE BASE EN LOS CENTROS EDUCATIVOS BENEFICIADOS POR EL INSTITUTO SEGÚN: CTR PRESTACION SERV - DOC: 255-CD-2023. PLAZO DE EJECUCIÓN SEIS MESES</t>
  </si>
  <si>
    <t>255-CD-2023</t>
  </si>
  <si>
    <t>SARMIENTO DIAZ ELKIN DAVID</t>
  </si>
  <si>
    <t>https://community.secop.gov.co/Public/Tendering/OpportunityDetail/Index?noticeUID=CO1.NTC.4205147&amp;isFromPublicArea=True&amp;isModal=False</t>
  </si>
  <si>
    <t>CD 23-00064, PRESTAR SERVICIOS PROFESIONALES EN EL DESARROLLO DE LAS CLASES DE EDUCACIÒN FÍSICA DE BASE EN LOS CENTROS EDUCATIVOS BENEFICIADOS POR EL INSTITUTO SEGÚN: CTR PRESTACION SERV - DOC: 256-CD-2023. PLAZO DE EJECUCIÓN SEIS MESES</t>
  </si>
  <si>
    <t>256-CD-2023</t>
  </si>
  <si>
    <t>CARVAJAL SEPULVEDA JHON EDUARD</t>
  </si>
  <si>
    <t>https://community.secop.gov.co/Public/Tendering/OpportunityDetail/Index?noticeUID=CO1.NTC.4204842&amp;isFromPublicArea=True&amp;isModal=False</t>
  </si>
  <si>
    <t>CD 23-00064, PRESTAR SERVICIOS PROFESIONALES EN EL DESARROLLO DE LAS CLASES DE EDUCACIÒN FÍSICA DE BASE EN LOS CENTROS EDUCATIVOS BENEFICIADOS POR EL INSTITUTO SEGÚN: CTR PRESTACION SERV - DOC: 266-CD-2023. PLAZO DE EJECUCIÓN SEIS MESES</t>
  </si>
  <si>
    <t>266-CD-2023</t>
  </si>
  <si>
    <t>VARGAS RODRIGUEZ BARBARA XIMENA</t>
  </si>
  <si>
    <t>2023-03-27</t>
  </si>
  <si>
    <t>https://community.secop.gov.co/Public/Tendering/OpportunityDetail/Index?noticeUID=CO1.NTC.4222696&amp;isFromPublicArea=True&amp;isModal=False</t>
  </si>
  <si>
    <t>CD 23-00064, PRESTAR SERVICIOS PROFESIONALES EN EL DESARROLLO DE LAS CLASES DE EDUCACIÒN FÍSICA DE BASE EN LOS CENTROS EDUCATIVOS BENEFICIADOS POR EL INSTITUTO SEGÚN: CTR PRESTACION SERV - DOC: 269-CD-2023. PLAZO DE EJECUCIÓN SEIS MESES</t>
  </si>
  <si>
    <t>269-CD-2023</t>
  </si>
  <si>
    <t>SALJA NOGUERA JESUS DAVID</t>
  </si>
  <si>
    <t>https://community.secop.gov.co/Public/Tendering/OpportunityDetail/Index?noticeUID=CO1.NTC.4222958&amp;isFromPublicArea=True&amp;isModal=False</t>
  </si>
  <si>
    <t>CD 23-00066, PRESTAR SERVICIOS PROFESIONALES PARA EL DESARROLLO TÈCNICO Y DIDÀCTIVO QUE REQUIERE LA FORMACIÒN DEPORTIVA DE LOS NIÑOS DE LAS ESCUELAS DE FORMACIÒN DEL INDERBU SEGÚN: CTR PRESTACION SERV - DOC: 270-CD-2023. PLAZO DE EJECUCIÓN SEIS MESES</t>
  </si>
  <si>
    <t>270-CD-2023</t>
  </si>
  <si>
    <t>ESPINDOLA CARDENAS JAVIER</t>
  </si>
  <si>
    <t>https://community.secop.gov.co/Public/Tendering/OpportunityDetail/Index?noticeUID=CO1.NTC.4223314&amp;isFromPublicArea=True&amp;isModal=False</t>
  </si>
  <si>
    <t>CD 23-00066, PRESTAR SERVICIOS PROFESIONALES PARA EL DESARROLLO TÈCNICO Y DIDÀCTIVO QUE REQUIERE LA FORMACIÒN DEPORTIVA DE LOS NIÑOS DE LAS ESCUELAS DE FORMACIÒN DEL INDERBU SEGÚN: CTR PRESTACION SERV - DOC: 279-CD-2023. PLAZO DE EJECUCIÓN SEIS MESES</t>
  </si>
  <si>
    <t>279-CD-2023</t>
  </si>
  <si>
    <t>VILLABONA LEAL YENNY ZULAY</t>
  </si>
  <si>
    <t>2023-03-29</t>
  </si>
  <si>
    <t>https://community.secop.gov.co/Public/Tendering/ContractNoticePhases/View?PPI=CO1.PPI.24096259&amp;isFromPublicArea=True&amp;isModal=False</t>
  </si>
  <si>
    <t>CD 23-00065, PRESTAR SERVICIOS PROFESIONALES DESDE SU ÀREA DEL CONOCIMIENTO PARA EL APOYO EN LA FORMACIÒN INTEGRAL DE LOS NIÑOS DE LAS ESCUELAS DE FORMACIÒN DEL INSTITUTO SEGÚN: CTR PRESTACION SERV - DOC: 166-CD-2023. PLAZO DE EJECUCIÓN SEIS MESES</t>
  </si>
  <si>
    <t>166-CD-2023</t>
  </si>
  <si>
    <t>ESTRADA GIL BLANCA LILIANA</t>
  </si>
  <si>
    <t>https://community.secop.gov.co/Public/Tendering/OpportunityDetail/Index?noticeUID=CO1.NTC.4162817&amp;isFromPublicArea=True&amp;isModal=False</t>
  </si>
  <si>
    <t>CD 23-00065, PRESTAR SERVICIOS PROFESIONALES DESDE SU ÀREA DEL CONOCIMIENTO PARA EL APOYO EN LA FORMACIÒN INTEGRAL DE LOS NIÑOS DE LAS ESCUELAS DE FORMACIÒN DEL INSTITUTO SEGÚN: CTR PRESTACION SERV - DOC: 167-CD-2023. PLAZO DE EJECUCIÓN SEIS MESES</t>
  </si>
  <si>
    <t>167-CD-2023</t>
  </si>
  <si>
    <t>LUNA DURAN GLORIA MILENA</t>
  </si>
  <si>
    <t>https://community.secop.gov.co/Public/Tendering/OpportunityDetail/Index?noticeUID=CO1.NTC.4162827&amp;isFromPublicArea=True&amp;isModal=False</t>
  </si>
  <si>
    <t>CD 23-00065, PRESTAR SERVICIOS PROFESIONALES DESDE SU ÀREA DEL CONOCIMIENTO PARA EL APOYO EN LA FORMACIÒN INTEGRAL DE LOS NIÑOS DE LAS ESCUELAS DE FORMACIÒN DEL INSTITUTO SEGÚN: CTR PRESTACION SERV - DOC: 168-CD-2023. PLAZO DE EJECUCIÓN SEIS MESES</t>
  </si>
  <si>
    <t>168-CD-2023</t>
  </si>
  <si>
    <t>ROSO ALVAREZ MABEL CRISTINA</t>
  </si>
  <si>
    <t>https://community.secop.gov.co/Public/Tendering/OpportunityDetail/Index?noticeUID=CO1.NTC.4162840&amp;isFromPublicArea=True&amp;isModal=False</t>
  </si>
  <si>
    <t>CD 23-00065, PRESTAR SERVICIOS PROFESIONALES DESDE SU ÀREA DEL CONOCIMIENTO PARA EL APOYO EN LA FORMACIÒN INTEGRAL DE LOS NIÑOS DE LAS ESCUELAS DE FORMACIÒN DEL INSTITUTO SEGÚN: CTR PRESTACION SERV - DOC: 169-CD-2023. PLAZO DE EJECUCIÓN DE SEIS MESES</t>
  </si>
  <si>
    <t>169-CD-2023</t>
  </si>
  <si>
    <t>URIBE DAZA SIDNEY ANDREA</t>
  </si>
  <si>
    <t>https://community.secop.gov.co/Public/Tendering/OpportunityDetail/Index?noticeUID=CO1.NTC.4162850&amp;isFromPublicArea=True&amp;isModal=False</t>
  </si>
  <si>
    <t>CD 23-00065, PRESTAR SERVICIOS PROFESIONALES DESDE SU ÀREA DEL CONOCIMIENTO PARA EL APOYO EN LA FORMACIÒN INTEGRAL DE LOS NIÑOS DE LAS ESCUELAS DE FORMACIÒN DEL INSTITUTO SEGÚN: CTR PRESTACION SERV - DOC: 170-CD-2023. PLAZO DE EJECUCIÓN SEIS MESES</t>
  </si>
  <si>
    <t>170-CD-2023</t>
  </si>
  <si>
    <t>ARDILA CHACON LUZ AMANDA</t>
  </si>
  <si>
    <t>https://community.secop.gov.co/Public/Tendering/OpportunityDetail/Index?noticeUID=CO1.NTC.4162863&amp;isFromPublicArea=True&amp;isModal=False</t>
  </si>
  <si>
    <t>CD 23-00065, PRESTAR SERVICIOS PROFESIONALES DESDE SU ÀREA DEL CONOCIMIENTO PARA EL APOYO EN LA FORMACIÒN INTEGRAL DE LOS NIÑOS DE LAS ESCUELAS DE FORMACIÒN DEL INSTITUTO SEGÚN: CTR PRESTACION SERV - DOC: 171-CD-2023. PLAZO DE EJECUCIÓN SEIS MESES</t>
  </si>
  <si>
    <t>171-CD-2023</t>
  </si>
  <si>
    <t>CORONEL GRANADOS LEADY CECILIA</t>
  </si>
  <si>
    <t>https://community.secop.gov.co/Public/Tendering/OpportunityDetail/Index?noticeUID=CO1.NTC.4162868&amp;isFromPublicArea=True&amp;isModal=False</t>
  </si>
  <si>
    <t>CD 23-00065, PRESTAR SERVICIOS PROFESIONALES DESDE SU ÀREA DEL CONOCIMIENTO PARA EL APOYO EN LA FORMACIÒN INTEGRAL DE LOS NIÑOS DE LAS ESCUELAS DE FORMACIÒN DEL INSTITUTO SEGÚN: CTR PRESTACION SERV - DOC: 242-CD-2023. PLAZO DE EJECUCIÒN SEIS MESES</t>
  </si>
  <si>
    <t>242-CD-2023</t>
  </si>
  <si>
    <t>CHAVEZ BERBEO CLAUDIA MARCELA</t>
  </si>
  <si>
    <t>https://community.secop.gov.co/Public/Tendering/OpportunityDetail/Index?noticeUID=CO1.NTC.4199190&amp;isFromPublicArea=True&amp;isModal=False</t>
  </si>
  <si>
    <t>CD 23-00065, PRESTAR SERVICIOS PROFESIONALES DESDE SU ÀREA DEL CONOCIMIENTO PARA EL APOYO EN LA FORMACIÒN INTEGRAL DE LOS NIÑOS DE LAS ESCUELAS DE FORMACIÒN DEL INSTITUTO SEGÚN: CTR PRESTACION SERV - DOC: 252-CD-2023. PLAZO DE EJECUCIÓN SEIS MESES</t>
  </si>
  <si>
    <t>252-CD-2023</t>
  </si>
  <si>
    <t>VALDERRAMA MENDOZA MIGUEL</t>
  </si>
  <si>
    <t>https://community.secop.gov.co/Public/Tendering/OpportunityDetail/Index?noticeUID=CO1.NTC.4205137&amp;isFromPublicArea=True&amp;isModal=False</t>
  </si>
  <si>
    <t>CD 23-00090, PRESTAR SERVICIOS PROFESIONALES PARA EL DESARROLLO TÉCNICO Y DIDÁCTICO QUE REQUIERE LA FORMACIÓN DEPORTIVA DE LOS NIÑOS SELECCIONADOS TALENTOS DEL INDERBU. SEGÚN: CTR PRESTACION SERV - DOC: 234-CD-2023. PLAZO DE EJECUCIÒN SEIS MESES</t>
  </si>
  <si>
    <t>234-CD-2023</t>
  </si>
  <si>
    <t>FLOREZ RINCON NEYDER ALBERTO</t>
  </si>
  <si>
    <t>2.3.2.02.02.009.4302073.92912</t>
  </si>
  <si>
    <t>https://community.secop.gov.co/Public/Tendering/OpportunityDetail/Index?noticeUID=CO1.NTC.4199086&amp;isFromPublicArea=True&amp;isModal=False</t>
  </si>
  <si>
    <t>CD 23-00090, PRESTAR SERVICIOS PROFESIONALES PARA EL DESARROLLO TÉCNICO Y DIDÁCTICO QUE REQUIERE LA FORMACIÓN DEPORTIVA DE LOS NIÑOS SELECCIONADOS TALENTOS DEL INDERBU. SEGÚN: CTR PRESTACION SERV - DOC: 235-CD-2023. PLAZO DE EJECUCIÒN SEIS MESES</t>
  </si>
  <si>
    <t>235-CD-2023</t>
  </si>
  <si>
    <t>GUTIERREZ DIAZ SERGIO EDUARDO</t>
  </si>
  <si>
    <t>https://community.secop.gov.co/Public/Tendering/OpportunityDetail/Index?noticeUID=CO1.NTC.4199099&amp;isFromPublicArea=True&amp;isModal=False</t>
  </si>
  <si>
    <t>CD 23-00090, PRESTAR SERVICIOS PROFESIONALES PARA EL DESARROLLO TÉCNICO Y DIDÁCTICO QUE REQUIERE LA FORMACIÓN DEPORTIVA DE LOS NIÑOS SELECCIONADOS TALENTOS DEL INDERBU. SEGÚN: CTR PRESTACION SERV - DOC: 236-CD-2023. PLAZO DE EJECUCIÒN SEIS MESES</t>
  </si>
  <si>
    <t>236-CD-2023</t>
  </si>
  <si>
    <t>VERA OSORIO DAVID ALEJANDRO</t>
  </si>
  <si>
    <t>https://community.secop.gov.co/Public/Tendering/OpportunityDetail/Index?noticeUID=CO1.NTC.4199406&amp;isFromPublicArea=True&amp;isModal=False</t>
  </si>
  <si>
    <t>CD 23-00090, PRESTAR SERVICIOS PROFESIONALES PARA EL DESARROLLO TÉCNICO Y DIDÁCTICO QUE REQUIERE LA FORMACIÓN DEPORTIVA DE LOS NIÑOS SELECCIONADOS TALENTOS DEL INDERBU. SEGÚN: CTR PRESTACION SERV - DOC: 237-CD-2023. PLAZO DE EJECUCIÒN SEIS MESES</t>
  </si>
  <si>
    <t>237-CD-2023</t>
  </si>
  <si>
    <t>HERNANDEZ JAIMES BAUDILIO</t>
  </si>
  <si>
    <t>https://community.secop.gov.co/Public/Tendering/OpportunityDetail/Index?noticeUID=CO1.NTC.4199319&amp;isFromPublicArea=True&amp;isModal=False</t>
  </si>
  <si>
    <t>CD 23-00087, PRESTAR SERVICIOS PROFESIONALES DESDE SU AREA DEL CONOCIMIENTO EN EL APOYO EN LA FORMACIÓN INTEGRAL DE LOS NIÑOS SELECCIONADOS TALENTOS DEL INSTITUTO SEGÚN: CTR PRESTACION SERV - DOC: 238-CD-2023. PLAZO DE EJECUCIÒN SEIS MESES</t>
  </si>
  <si>
    <t>238-CD-2023</t>
  </si>
  <si>
    <t>MEDINA GOMEZ VIVIANA MARCELA</t>
  </si>
  <si>
    <t>https://community.secop.gov.co/Public/Tendering/OpportunityDetail/Index?noticeUID=CO1.NTC.4199178&amp;isFromPublicArea=True&amp;isModal=False</t>
  </si>
  <si>
    <t>CD 23-00087, PRESTAR SERVICIOS PROFESIONALES DESDE SU AREA DEL CONOCIMIENTO EN EL APOYO EN LA FORMACIÓN INTEGRAL DE LOS NIÑOS SELECCIONADOS TALENTOS DEL INSTITUTO SEGÚN: CTR PRESTACION SERV - DOC: 239-CD-2023. PLAZO DE EJECUCIÒN SEIS MESES</t>
  </si>
  <si>
    <t>239-CD-2023</t>
  </si>
  <si>
    <t>FLOREZ OSORIO YESID LEONARDO</t>
  </si>
  <si>
    <t>https://community.secop.gov.co/Public/Tendering/OpportunityDetail/Index?noticeUID=CO1.NTC.4199183&amp;isFromPublicArea=True&amp;isModal=False</t>
  </si>
  <si>
    <t>CD 23-00087, PRESTAR SERVICIOS PROFESIONALES DESDE SU AREA DEL CONOCIMIENTO EN EL APOYO EN LA FORMACIÓN INTEGRAL DE LOS NIÑOS SELECCIONADOS TALENTOS DEL INSTITUTO SEGÚN: CTR PRESTACION SERV - DOC: 240-CD-2023. PLAZO DE EJECUCIÒN SEIS MESES</t>
  </si>
  <si>
    <t>240-CD-2023</t>
  </si>
  <si>
    <t>MAYORGA QUIÑONEZ JUAN PABLO</t>
  </si>
  <si>
    <t>https://community.secop.gov.co/Public/Tendering/OpportunityDetail/Index?noticeUID=CO1.NTC.4199502&amp;isFromPublicArea=True&amp;isModal=False</t>
  </si>
  <si>
    <t>CD 23-00087, PRESTAR SERVICIOS PROFESIONALES DESDE SU AREA DEL CONOCIMIENTO EN EL APOYO EN LA FORMACIÓN INTEGRAL DE LOS NIÑOS SELECCIONADOS TALENTOS DEL INSTITUTO SEGÚN: CTR PRESTACION SERV - DOC: 241-CD-2023. PLAZO DE EJECUCIÒN SEIS MESES</t>
  </si>
  <si>
    <t>241-CD-2023</t>
  </si>
  <si>
    <t>CARREÑO ROBAYO JAVIER HERNAN</t>
  </si>
  <si>
    <t>https://community.secop.gov.co/Public/Tendering/OpportunityDetail/Index?noticeUID=CO1.NTC.4199327&amp;isFromPublicArea=True&amp;isModal=False</t>
  </si>
  <si>
    <t>CD 23-00089, PRESTAR SERVICIOS DE APOYO A LA GESTIÓN EN LA REALIZACIÓN DE LAS DIFERENTES ACTIVIDADES QUE SE REQUIEREN EN EL DESARROLLO DEL PROCESO DE DETECCIÓN DE TALENTOS. SEGÚN: CTR PRESTACION SERV - DOC: 244-CD-2023</t>
  </si>
  <si>
    <t>244-CD-2023</t>
  </si>
  <si>
    <t>RUEDA BALLESTEROS EDINSON HELI</t>
  </si>
  <si>
    <t>https://community.secop.gov.co/Public/Tendering/OpportunityDetail/Index?noticeUID=CO1.NTC.4199340&amp;isFromPublicArea=True&amp;isModal=False</t>
  </si>
  <si>
    <t>CD 23-00090, PRESTAR SERVICIOS PROFESIONALES PARA EL DESARROLLO TÉCNICO Y DIDÁCTICO QUE REQUIERE LA FORMACIÓN DEPORTIVA DE LOS NIÑOS SELECCIONADOS TALENTOS DEL INDERBU. SEGÚN: CTR PRESTACION SERV - DOC: 268-CD-2023. PLAZO DE EJECUCIÓN SEIS MESES</t>
  </si>
  <si>
    <t>268-CD-2023</t>
  </si>
  <si>
    <t>CADENA RAGUA KELLY ANDREA</t>
  </si>
  <si>
    <t>https://community.secop.gov.co/Public/Tendering/OpportunityDetail/Index?noticeUID=CO1.NTC.4223212&amp;isFromPublicArea=True&amp;isModal=False</t>
  </si>
  <si>
    <t>CD 23-00109, PRESTAR SERVICIOS PROFESIONALES EN EL DESARROLLO DE LAS ACTIVIDADES Y GESTIONES A REALIZAR EN EL PROCESO DE DETECCIÓN DE TALENTOS. SEGÚN: CTR PRESTACION SERV - DOC: 271-CD-2023. PLAZO DE EJECUCIÓN SEIS MESES</t>
  </si>
  <si>
    <t>271-CD-2023</t>
  </si>
  <si>
    <t>GONZALEZ EXARCHEAS JESUS ENRIQUE</t>
  </si>
  <si>
    <t>https://community.secop.gov.co/Public/Tendering/OpportunityDetail/Index?noticeUID=CO1.NTC.4223218&amp;isFromPublicArea=True&amp;isModal=False</t>
  </si>
  <si>
    <t>CD 23-00090, PRESTAR SERVICIOS PROFESIONALES PARA EL DESARROLLO TÉCNICO Y DIDÁCTICO QUE REQUIERE LA FORMACIÓN DEPORTIVA DE LOS NIÑOS SELECCIONADOS TALENTOS DEL INDERBU. SEGÚN: CTR PRESTACION SERV - DOC: 278-CD-2023. PLAZO DE EJECUCIÓN SEIS MESES</t>
  </si>
  <si>
    <t>278-CD-2023</t>
  </si>
  <si>
    <t>RAMIREZ GOMEZ DANIEL RICARDO</t>
  </si>
  <si>
    <t>https://community.secop.gov.co/Public/Tendering/ContractNoticePhases/View?PPI=CO1.PPI.24095888&amp;isFromPublicArea=True&amp;isModal=False</t>
  </si>
  <si>
    <t>CD 23-00088, PRESTAR SERVICIOS PROFESIONALES DESDE EL ÁREA DE MEDICINA PARA EL PROCESO DE DETECCIÓN DE TALENTOS. SEGÚN: CTR PRESTACION SERV - DOC: 230-CD-2023. PLAZO DE EJECUCIÒN SEIS MESES</t>
  </si>
  <si>
    <t>230-CD-2023</t>
  </si>
  <si>
    <t>ACEVEDO NIETO JHON JAIRO</t>
  </si>
  <si>
    <t>2.3.2.02.02.009.4302073.97990</t>
  </si>
  <si>
    <t>https://community.secop.gov.co/Public/Tendering/OpportunityDetail/Index?noticeUID=CO1.NTC.4198153&amp;isFromPublicArea=True&amp;isModal=False</t>
  </si>
  <si>
    <t>CD 23-00091, PRESTAR SERVICIOS DE APOYO A LA GESTIÓN EN LA REALIZACIÓN DE LAS DIFERENTES ACTIVIDADES QUE SE REQUIEREN EN EL DESARROLLO DE LOS JUEGOS ESTUDIANTILES DEL MUNICIPIO SEGÚN: CTR PRESTACION SERV - DOC: 161-CD-2023. PLAZO DE EJECUCIÓN SEIS MESES</t>
  </si>
  <si>
    <t>161-CD-2023</t>
  </si>
  <si>
    <t>RODRIGUEZ RAMIREZ DIEGO ARMANDO</t>
  </si>
  <si>
    <t>https://community.secop.gov.co/Public/Tendering/OpportunityDetail/Index?noticeUID=CO1.NTC.4163118&amp;isFromPublicArea=True&amp;isModal=False</t>
  </si>
  <si>
    <t>CD 23-00091, PRESTAR SERVICIOS DE APOYO A LA GESTIÓN EN LA REALIZACIÓN DE LAS DIFERENTES ACTIVIDADES QUE SE REQUIEREN EN EL DESARROLLO DE LOS JUEGOS ESTUDIANTILES DEL MUNICIPIO SEGÚN: CTR PRESTACION SERV - DOC: 162-CD-2023. PLAZO DE EJECUCIÓN SEIS MESES</t>
  </si>
  <si>
    <t>162-CD-2023</t>
  </si>
  <si>
    <t>MONSALVE CAMACHO OSCAR EDUARDO</t>
  </si>
  <si>
    <t>https://community.secop.gov.co/Public/Tendering/OpportunityDetail/Index?noticeUID=CO1.NTC.4163708&amp;isFromPublicArea=True&amp;isModal=False</t>
  </si>
  <si>
    <t>CD 23-00091, PRESTAR SERVICIOS DE APOYO A LA GESTIÓN EN LA REALIZACIÓN DE LAS DIFERENTES ACTIVIDADES QUE SE REQUIEREN EN EL DESARROLLO DE LOS JUEGOS ESTUDIANTILES DEL MUNICIPIO SEGÚN: CTR PRESTACION SERV - DOC: 163-CD-2023. PLAZO DE EJECUCIÓN SEIS MESES</t>
  </si>
  <si>
    <t>163-CD-2023</t>
  </si>
  <si>
    <t>VALOYES DITTA JOAN ANDRES</t>
  </si>
  <si>
    <t>https://community.secop.gov.co/Public/Tendering/OpportunityDetail/Index?noticeUID=CO1.NTC.4163626&amp;isFromPublicArea=True&amp;isModal=False</t>
  </si>
  <si>
    <t>CD 23-00091, PRESTAR SERVICIOS DE APOYO A LA GESTIÓN EN LA REALIZACIÓN DE LAS DIFERENTES ACTIVIDADES QUE SE REQUIEREN EN EL DESARROLLO DE LOS JUEGOS ESTUDIANTILES DEL MUNICIPIO SEGÚN: CTR PRESTACION SERV - DOC: 164-CD-2023. PLAZO DE EJECUCIÓN SEIS MESES</t>
  </si>
  <si>
    <t>164-CD-2023</t>
  </si>
  <si>
    <t>JAIMES DELGADO CLEMENTE</t>
  </si>
  <si>
    <t>https://community.secop.gov.co/Public/Tendering/OpportunityDetail/Index?noticeUID=CO1.NTC.4163819&amp;isFromPublicArea=True&amp;isModal=False</t>
  </si>
  <si>
    <t>CD 23-00091, PRESTAR SERVICIOS DE APOYO A LA GESTIÓN EN LA REALIZACIÓN DE LAS DIFERENTES ACTIVIDADES QUE SE REQUIEREN EN EL DESARROLLO DE LOS JUEGOS ESTUDIANTILES DEL MUNICIPIO SEGÚN: CTR PRESTACION SERV - DOC: 165-CD-2023. PLAZO DE EJECUCIÓN SEIS MESES</t>
  </si>
  <si>
    <t>165-CD-2023</t>
  </si>
  <si>
    <t>CEPEDA ANCHICOQUE CARLOS ANDRES</t>
  </si>
  <si>
    <t>https://community.secop.gov.co/Public/Tendering/OpportunityDetail/Index?noticeUID=CO1.NTC.4163749&amp;isFromPublicArea=True&amp;isModal=False</t>
  </si>
  <si>
    <t>CD 23-00091, PRESTAR SERVICIOS DE APOYO A LA GESTIÓN EN LA REALIZACIÓN DE LAS DIFERENTES ACTIVIDADES QUE SE REQUIEREN EN EL DESARROLLO DE LOS JUEGOS ESTUDIANTILES DEL MUNICIPIO SEGÚN: CTR PRESTACION SERV - DOC: 243-CD-2023. PLAZO DE EJECUCIÒN SEIS MESES</t>
  </si>
  <si>
    <t>243-CD-2023</t>
  </si>
  <si>
    <t>CARREÑO QUIROGA JOSUE MAURICIO</t>
  </si>
  <si>
    <t>https://community.secop.gov.co/Public/Tendering/OpportunityDetail/Index?noticeUID=CO1.NTC.4199331&amp;isFromPublicArea=True&amp;isModal=False</t>
  </si>
  <si>
    <t>CD 23-00091, PRESTAR SERVICIOS DE APOYO A LA GESTIÓN EN LA REALIZACIÓN DE LAS DIFERENTES ACTIVIDADES QUE SE REQUIEREN EN EL DESARROLLO DE LOS JUEGOS ESTUDIANTILES DEL MUNICIPIO SEGÚN: CTR PRESTACION SERV - DOC: 267-CD-2023. PLAZO DE EJECUCIÓN SEIS MESES</t>
  </si>
  <si>
    <t>267-CD-2023</t>
  </si>
  <si>
    <t>GAMBOA RODRIGUEZ HENRY DANIEL</t>
  </si>
  <si>
    <t>https://community.secop.gov.co/Public/Tendering/OpportunityDetail/Index?noticeUID=CO1.NTC.4223080&amp;isFromPublicArea=True&amp;isModal=False</t>
  </si>
  <si>
    <t>CD 23-00091, PRESTAR SERVICIOS DE APOYO A LA GESTIÓN EN LA REALIZACIÓN DE LAS DIFERENTES ACTIVIDADES QUE SE REQUIEREN EN EL DESARROLLO DE LOS JUEGOS ESTUDIANTILES DEL MUNICIPIO SEGÚN: CTR PRESTACION SERV - DOC: 280-CD-2023. PLAZO DE EJECUCIÓN SEIS MESES</t>
  </si>
  <si>
    <t>280-CD-2023</t>
  </si>
  <si>
    <t>VELASQUEZ RAMIREZ JHONATAN MAURICIO</t>
  </si>
  <si>
    <t>https://community.secop.gov.co/Public/Tendering/ContractNoticePhases/View?PPI=CO1.PPI.24096625&amp;isFromPublicArea=True&amp;isModal=False</t>
  </si>
  <si>
    <t>Contrato de Prestación de Servicios</t>
  </si>
  <si>
    <t>EL INDERBU Y LA LIGA SANTANDEREANA DE CICLISMO SE COMPROMETEN A UNIR ESFUERZOS PARA APOYAR: LA ORGANIZACIÓN Y REALIZACIÓN DEL "CAMPEONATO DEPARTAMENTAL DE PISTA" CATEGORIAS INFANTIL, PREJUVENIL, JUVENIL, ELITE, SUB 23 RAMA MASCULINA Y FEMENINA Y TAMBIEN PARACYCLING A REALIZARSE EN EL VELODROMO ALFONSO FLOREZ ORTIZ DEL MUNICIPIO DE BUCARAMANGA DEL 18 AL 19 DE MARZO DE 2023</t>
  </si>
  <si>
    <t>002-CA-2023</t>
  </si>
  <si>
    <t>Liga Santandereana de Ciclismo</t>
  </si>
  <si>
    <t>EL INDERBU Y LA LIGA SANTADEREANA DE ATLETISMO, SE COMPROMETEN A UNIR ESFUERZOS PARA APOYAR: LA ORGANIZACIÓN Y REALIZACIÓN DEL "CAMPEONATO NACIONAL DE SEMIFONDO Y FONDO 2023" CATEGORIAS U20, U18, U16 Y MAYORES A REALIZARSE EN EL ESTADIO DE ATLETISMO "LUIS ENRIQUE FIGUEROA REY" DEL MUNICIPIO DE BUCARAMANGA DEL 24 AL 26 DE MARZO DE 2023</t>
  </si>
  <si>
    <t>003-CA-2023</t>
  </si>
  <si>
    <t>Liga Santandereana de Atletismo</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</si>
  <si>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090-CD-2023. PLAZO DE EJECUCIÓN SEIS MESES</t>
  </si>
  <si>
    <t xml:space="preserve"> 090-CD-2023</t>
  </si>
  <si>
    <t>GOMEZ SINDY KATHERIN</t>
  </si>
  <si>
    <t>2023-03-03</t>
  </si>
  <si>
    <t>https://community.secop.gov.co/Public/Tendering/OpportunityDetail/Index?noticeUID=CO1.NTC.4114256&amp;isFromPublicArea=True&amp;isModal=False</t>
  </si>
  <si>
    <t>CD 23-00029, PRESTAR LOS SERVICIOS DE APOYO A LA GESTIÓN EN LAS ACTIVIDADES DE SALVAMENTO ACUATICO Y MANTENIMIENTO DE LOS ESCENARIOS Y PARQUES DEPORTIVOS ADMINISTRADOS POR EL INDERBU SEGÚN: CTR PRESTACION SERV - DOC: 222-CD-2023. PLAZO DE EJECUCIÒN SEIS MESES</t>
  </si>
  <si>
    <t xml:space="preserve"> 222-CD-2023</t>
  </si>
  <si>
    <t>BELTRAN CRUZ NELSON ESTEBAN</t>
  </si>
  <si>
    <t>2023-03-21</t>
  </si>
  <si>
    <t>https://community.secop.gov.co/Public/Tendering/OpportunityDetail/Index?noticeUID=CO1.NTC.4187231&amp;isFromPublicArea=True&amp;isModal=False</t>
  </si>
  <si>
    <t>CD 23-00029, PRESTAR LOS SERVICIOS DE APOYO A LA GESTIÓN EN LAS ACTIVIDADES DE SALVAMENTO ACUATICO Y MANTENIMIENTO DE LOS ESCENARIOS Y PARQUES DEPORTIVOS ADMINISTRADOS POR EL INDERBU SEGÚN: CTR PRESTACION SERV - DOC: 080-CD-2023. PLAZO DE EJECUCIÓN SEIS MESES</t>
  </si>
  <si>
    <t>080-CD-2023</t>
  </si>
  <si>
    <t>MEDINA PEÑUELA ELIANA</t>
  </si>
  <si>
    <t>https://community.secop.gov.co/Public/Tendering/OpportunityDetail/Index?noticeUID=CO1.NTC.4098070&amp;isFromPublicArea=True&amp;isModal=False</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</si>
  <si>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084-CD-2023. PLAZO DE EJECUCIÓN SEIS MESES</t>
  </si>
  <si>
    <t>084-CD-2023</t>
  </si>
  <si>
    <t>CALDERON PEREZ YEIMY KATERINE</t>
  </si>
  <si>
    <t>2023-03-01</t>
  </si>
  <si>
    <t>https://community.secop.gov.co/Public/Tendering/OpportunityDetail/Index?noticeUID=CO1.NTC.4098891&amp;isFromPublicArea=True&amp;isModal=False</t>
  </si>
  <si>
    <t>CD 23-00038, PRESTAR LOS SERVICIOS DE APOYO A LA GESTION COMO AYUDANTE EN LABORES DE MANTENIMIENTO Y ADECUACIONES MENORES DE LOS ESCENARIOS, CAMPOS Y PARQUES DEPORTIVOS ADMINISTRADOS PRO EL INDERBU SEGÚN: CTR PRESTACION SERV - DOC: 129-CD-2023. PLAZO DE EJECUCIÓN SEIS MESES</t>
  </si>
  <si>
    <t>129-CD-2023</t>
  </si>
  <si>
    <t>MACIAS RODRIGUEZ FABIO</t>
  </si>
  <si>
    <t>https://community.secop.gov.co/Public/Tendering/OpportunityDetail/Index?noticeUID=CO1.NTC.4135780&amp;isFromPublicArea=True&amp;isModal=False</t>
  </si>
  <si>
    <t>CD 23-00029, PRESTAR LOS SERVICIOS DE APOYO A LA GESTIÓN EN LAS ACTIVIDADES DE SALVAMENTO ACUATICO Y MANTENIMIENTO DE LOS ESCENARIOS Y PARQUES DEPORTIVOS ADMINISTRADOS POR EL INDERBU SEGÚN: CTR PRESTACION SERV - DOC: 130-CD-2023</t>
  </si>
  <si>
    <t>130-CD-2023</t>
  </si>
  <si>
    <t>PENAGOS DUARTE LUIS EDUARDO</t>
  </si>
  <si>
    <t>https://community.secop.gov.co/Public/Tendering/OpportunityDetail/Index?noticeUID=CO1.NTC.4135798&amp;isFromPublicArea=True&amp;isModal=False</t>
  </si>
  <si>
    <t>CD 23-00029, PRESTAR LOS SERVICIOS DE APOYO A LA GESTIÓN EN LAS ACTIVIDADES DE SALVAMENTO ACUATICO Y MANTENIMIENTO DE LOS ESCENARIOS Y PARQUES DEPORTIVOS ADMINISTRADOS POR EL INDERBU SEGÚN: CTR PRESTACION SERV - DOC: 131-CD-2023. PLAZO DE EJECUCIÓN SEIS MESES</t>
  </si>
  <si>
    <t>131-CD-2023</t>
  </si>
  <si>
    <t>PACHECO MARQUINES DAVID LEONARDO</t>
  </si>
  <si>
    <t>https://community.secop.gov.co/Public/Tendering/OpportunityDetail/Index?noticeUID=CO1.NTC.4136403&amp;isFromPublicArea=True&amp;isModal=False</t>
  </si>
  <si>
    <t>CD 23-00029, PRESTAR LOS SERVICIOS DE APOYO A LA GESTIÓN EN LAS ACTIVIDADES DE SALVAMENTO ACUATICO Y MANTENIMIENTO DE LOS ESCENARIOS Y PARQUES DEPORTIVOS ADMINISTRADOS POR EL INDERBU SEGÚN: CTR PRESTACION SERV - DOC: 132-CD-2023. PLAZO DE EJECUCIÓN SEIS MESES</t>
  </si>
  <si>
    <t>132-CD-2023</t>
  </si>
  <si>
    <t>PAEZ TORRES ANDERSON</t>
  </si>
  <si>
    <t>2023-03-08</t>
  </si>
  <si>
    <t>CD 23-00043, PRESTACION DEL SERVICIO DE AREA PROTEGIDA QUE COMPRENDE LA ASISTENCIA MEDICA EN EMERGENCIAS, PRIMEROS AUXILIOS, VALORACIÓN, ATENCIÓN PREHOSPITALARIA, CUBRIMIENTO DE URGENCIAS, CONSULTAS MEDICAS Y SERVICIO DE EMERGENCIA PARA FUNCIONARIOS, CONTRATISTAS Y VISITANTES QUE SE ENCUENTRAN EN LOS 19 ESCENARIOS, CAMPOS Y PARQUES DEPORTIVOS Y RECREATIVOS ADMINISTRADOS POR EL INSTITUTO DE LA JUVENTUD, EL DEPORTE Y LA RECREACIÓN DE BUCARAMANGA - INDERBU SEGÚN: COM.ACEP.OFERTA - DOC: 142-IPMC-2023</t>
  </si>
  <si>
    <t>142-IPMC-2023</t>
  </si>
  <si>
    <t>EMERMEDICA S.A. SERVICIOS DE AMBULANCIA PREPAGADOS</t>
  </si>
  <si>
    <t>2.3.2.02.02.009.4301003.93121</t>
  </si>
  <si>
    <t>2023-03-10</t>
  </si>
  <si>
    <t>https://community.secop.gov.co/Public/Tendering/OpportunityDetail/Index?noticeUID=CO1.NTC.4092869&amp;isFromPublicArea=True&amp;isModal=False</t>
  </si>
  <si>
    <t>CD 23-00038, PRESTAR LOS SERVICIOS DE APOYO A LA GESTION COMO AYUDANTE EN LABORES DE MANTENIMIENTO Y ADECUACIONES MENORES DE LOS ESCENARIOS, CAMPOS Y PARQUES DEPORTIVOS ADMINISTRADOS PRO EL INDERBU SEGÚN: CTR PRESTACION SERV - DOC: 143-CD-2023. PLAZO DE EJECUCIÓN SEIS MESES</t>
  </si>
  <si>
    <t>143-CD-2023</t>
  </si>
  <si>
    <t>SANCHEZ PEDRAZA EDISON ALBERTO</t>
  </si>
  <si>
    <t>https://community.secop.gov.co/Public/Tendering/OpportunityDetail/Index?noticeUID=CO1.NTC.4154586&amp;isFromPublicArea=True&amp;isModal=False</t>
  </si>
  <si>
    <t>CD 23-00029, PRESTAR LOS SERVICIOS DE APOYO A LA GESTIÓN EN LAS ACTIVIDADES DE SALVAMENTO ACUATICO Y MANTENIMIENTO DE LOS ESCENARIOS Y PARQUES DEPORTIVOS ADMINISTRADOS POR EL INDERBU SEGÚN: CTR PRESTACION SERV - DOC: 144-CD-2023. PLAZO DE EJECUCIÓN SEIS MESES</t>
  </si>
  <si>
    <t>144-CD-2023</t>
  </si>
  <si>
    <t>PEDRAZA TOLOZA EDWIN FERNEY</t>
  </si>
  <si>
    <t>https://community.secop.gov.co/Public/Tendering/OpportunityDetail/Index?noticeUID=CO1.NTC.4155414&amp;isFromPublicArea=True&amp;isModal=False</t>
  </si>
  <si>
    <t>CD 23-00029, PRESTAR LOS SERVICIOS DE APOYO A LA GESTIÓN EN LAS ACTIVIDADES DE SALVAMENTO ACUATICO Y MANTENIMIENTO DE LOS ESCENARIOS Y PARQUES DEPORTIVOS ADMINISTRADOS POR EL INDERBU SEGÚN: CTR PRESTACION SERV - DOC: 146-CD-2023. PLAZO DE EJECUCIÓN SEIS MESES</t>
  </si>
  <si>
    <t>146-CD-2023</t>
  </si>
  <si>
    <t>CASTELLANOS GOMEZ LUIS FRANCISCO</t>
  </si>
  <si>
    <t>ttps://community.secop.gov.co/Public/Tendering/OpportunityDetail/Index?noticeUID=CO1.NTC.4155929&amp;isFromPublicArea=True&amp;isModal=False</t>
  </si>
  <si>
    <t>CD 23-00078, PRESTACIÓN DE SERVICIOS PARA LA TOMA DE PRUEBAS MICROBIOLÓGICAS Y ANÁLISIS FISICOQUÍMICO DEL AGUA DE LAS PISCINAS DE LOS ESCENARIOS DEPORTIVOS ADMINISTRADOS POR EL INSTITUTO DE LA JUVENTUD, EL DEPORTE Y LA RECREACIÓN DE BUCARAMANGA- INDERBU SEGÚN: COM.ACEP.OFERTA - DOC: 179-IPMC-2023. PLAZO DE EJECUCIÓN DIEZ MESES O HASTA EL 30 DE DICIEMBRE DE 2023.</t>
  </si>
  <si>
    <t>179-IPMC-2023</t>
  </si>
  <si>
    <t>CONTROL Y GESTIÓN AMBIENTAL S.A.S</t>
  </si>
  <si>
    <t>2.3.2.02.02.008.4301003.83441</t>
  </si>
  <si>
    <t>https://community.secop.gov.co/Public/Tendering/OpportunityDetail/Index?noticeUID=CO1.NTC.4117627&amp;isFromPublicArea=True&amp;isModal=False</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</si>
  <si>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188-CD-2023. PLAZO DE EJECUCIÓN SEIS MESES</t>
  </si>
  <si>
    <t>188-CD-2023</t>
  </si>
  <si>
    <t>ARDILA RIOS JACKSON XAVIER</t>
  </si>
  <si>
    <t>2023-03-14</t>
  </si>
  <si>
    <t>https://community.secop.gov.co/Public/Tendering/OpportunityDetail/Index?noticeUID=CO1.NTC.4171891&amp;isFromPublicArea=True&amp;isModal=False</t>
  </si>
  <si>
    <t>CD 23-00029, PRESTAR LOS SERVICIOS DE APOYO A LA GESTIÓN EN LAS ACTIVIDADES DE SALVAMENTO ACUATICO Y MANTENIMIENTO DE LOS ESCENARIOS Y PARQUES DEPORTIVOS ADMINISTRADOS POR EL INDERBU SEGÚN: CTR PRESTACION SERV - DOC: 191-CD-2023. PLAZO DE EJECUCIÓN SEIS MESES</t>
  </si>
  <si>
    <t>191-CD-2023</t>
  </si>
  <si>
    <t>HERRERA MUÑOZ VALERIA</t>
  </si>
  <si>
    <t>https://community.secop.gov.co/Public/Tendering/OpportunityDetail/Index?noticeUID=CO1.NTC.4172414&amp;isFromPublicArea=True&amp;isModal=False</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</si>
  <si>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196-CD-2023. PLAZO DE EJECUCIÓN SEIS MESES</t>
  </si>
  <si>
    <t>196-CD-2023</t>
  </si>
  <si>
    <t>MENDEZ MARIA AZUCENA</t>
  </si>
  <si>
    <t>https://community.secop.gov.co/Public/Tendering/OpportunityDetail/Index?noticeUID=CO1.NTC.4172427&amp;isFromPublicArea=True&amp;isModal=False</t>
  </si>
  <si>
    <t>CD 23-00107, PRESTAR SERVICIOS DE APOYO A LA GESTIÓN EN LA OPERACIÓN DE LOS ESCENARIOS DEPORTIVOS Y CANCHAS ABIERTAS ADMINISTRADAS POR EL INDERBU DENTRO DEL PROYECTO ADMINISTRACIÓN Y MANTENIMIENTO DE LOS ESCENARIOS Y CAMPOS DEPORTIVOS EN EL MUNICIPIO DE BUCARAMANGA. SEGÚN: CTR PRESTACION SERV - DOC: 199-CD-2023. PLAZO DE EJECUCIÓN SEIS MESES</t>
  </si>
  <si>
    <t>199-CD-2023</t>
  </si>
  <si>
    <t>DUARTE GOMEZ FABIAN JAIR</t>
  </si>
  <si>
    <t>https://community.secop.gov.co/Public/Tendering/OpportunityDetail/Index?noticeUID=CO1.NTC.4185466&amp;isFromPublicArea=True&amp;isModal=False</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</si>
  <si>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223-CD-2023. PLAZO DE EJECUCIÒN CUATRO MESES</t>
  </si>
  <si>
    <t>223-CD-2023</t>
  </si>
  <si>
    <t>FLOREZ ZAMBRANO MARIA SUSANA</t>
  </si>
  <si>
    <t>https://community.secop.gov.co/Public/Tendering/OpportunityDetail/Index?noticeUID=CO1.NTC.4187501&amp;isFromPublicArea=True&amp;isModal=False</t>
  </si>
  <si>
    <t>CD 23-00031, PRESTAR LOS SERVICIOS DE APOYO A LA GESTIÓN COMO PODADOR Y JARDINERIA A LOS ESCENARIOS DEPORTIVOS ADMINISTRADOS POR EL INDERBU. SEGÚN: CTR PRESTACION SERV - DOC: 232-CD-2023. PLAZO DE EJECUCIÓN SEIS MESES</t>
  </si>
  <si>
    <t>232-CD-2023</t>
  </si>
  <si>
    <t>ALVAREZ HERNANDEZ YAMIT</t>
  </si>
  <si>
    <t>https://community.secop.gov.co/Public/Tendering/OpportunityDetail/Index?noticeUID=CO1.NTC.4198619&amp;isFromPublicArea=True&amp;isModal=False</t>
  </si>
  <si>
    <t>CD 23-00029, PRESTAR LOS SERVICIOS DE APOYO A LA GESTIÓN EN LAS ACTIVIDADES DE SALVAMENTO ACUATICO Y MANTENIMIENTO DE LOS ESCENARIOS Y PARQUES DEPORTIVOS ADMINISTRADOS POR EL INDERBU SEGÚN: CTR PRESTACION SERV - DOC: 285-CD-2023. PLAZO DE EJECUCIÒN SEIS MESES</t>
  </si>
  <si>
    <t>285-CD-2023</t>
  </si>
  <si>
    <t>PACHECO BECERRA CARLOS EDUARDO</t>
  </si>
  <si>
    <t>2023-03-30</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</si>
  <si>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386-CD-2023. PLAZO DE EJECUCIÒN SEIS MESES</t>
  </si>
  <si>
    <t>VILLAMIZAR SUAREZ MARINA</t>
  </si>
  <si>
    <t xml:space="preserve"> PRESTAR SERVICIOS DE APOYO A LA GESTIÓN COMO ARTICULADORES SOCIALES PARA EL ACOMPAÑAMIENTO QUE SE REQUIERA EN EL PROYECTO "IMPLEMENTACIÓN DE ACCIONES PARA LA GARANTIA DE LOS DERECHOS DE LA POBLACIÓN JUVENIL EN EL MUNICIPIO DE BUCARAMANGA" SEGÚN: CTR PRESTACION SERV - DOC: 289-CD-2023. PLAZO DE EJECUCIÒN SEIS MESES</t>
  </si>
  <si>
    <t>PRESTAR EL SERVICIO DE APOYO COMO GESTOR JUVENIL EN LA EJECUCIÒN DE ACCIONES PARA LA GARANTIA DEL DERECHO AL DEPORTE, LA RECREACIÒN, LA ACTIVIDAD FISICA Y EL APROVECHAMIENTO DEL TIEMPO LIBRE DE LOS JOVENES DE BUCARAMANGA. SEGÚN: CTR PRESTACION SERV - DOC: 290-CD-2023. PLAZO DE EJECUCIÒN SEIS MESES</t>
  </si>
  <si>
    <t>PRESTAR EL SERVICIO DE APOYO COMO GESTOR JUVENIL EN LA EJECUCIÒN DE ACCIONES PARA LA GARANTIA DEL DERECHO AL DEPORTE, LA RECREACIÒN, LA ACTIVIDAD FISICA Y EL APROVECHAMIENTO DEL TIEMPO LIBRE DE LOS JOVENES DE BUCARAMANGA. SEGÚN: CTR PRESTACION SERV - DOC: 288-CD-2023. PLAZO DE EJECUCIÒN SEIS MESES</t>
  </si>
  <si>
    <t>0, PRESTAR EL SERVICIO DE APOYO COMO GESTOR JUVENIL EN LA EJECUCIÒN DE ACCIONES PARA LA GARANTIA DEL DERECHO AL DEPORTE, LA RECREACIÒN, LA ACTIVIDAD FISICA Y EL APROVECHAMIENTO DEL TIEMPO LIBRE DE LOS JOVENES DE BUCARAMANGA. SEGÚN: CTR PRESTACION SERV - DOC: 287-CD-2023. PLAZO DE EJECUCIÓN SEIS MESES</t>
  </si>
  <si>
    <t xml:space="preserve"> PRESTAR EL SERVICIO DE APOYO COMO GESTOR JUVENIL EN LA EJECUCIÒN DE ACCIONES PARA LA GARANTIA DEL DERECHO AL DEPORTE, LA RECREACIÒN, LA ACTIVIDAD FISICA Y EL APROVECHAMIENTO DEL TIEMPO LIBRE DE LOS JOVENES DE BUCARAMANGA. SEGÚN: CTR PRESTACION SERV - DOC: 283-CD-2023. PLAZO DE EJECUCIÓN SEIS MESES</t>
  </si>
  <si>
    <t>PRESTAR SERVICIOS PROFESIONALES COMO EDUCADORES FISICOS PARA EL ACOMPAÑAMIENTO DEL DESARROLLO INTEGRAL JUVENIL ESTABLECIDO EN EL PROYECTO "IMPLEMENTACIÓN DE ACCIONES PARA LA GARANTIA DE LOS DERECHOS DE LA POBLACIÓN JUVENIL EN EL MUNICIPIO DE BUCARAMANGA" SEGÚN: CTR PRESTACION SERV - DOC: 282-CD-2023. PLAZO DE EJECUCIÓN SEIS MESES</t>
  </si>
  <si>
    <t>PRESTAR LOS SERVICIOS PROFESIONALES DE MARKETING DIGITAL Y COMMUNITY MANAGER PARA EL APOYO EN LA ADMINISTRACIÓN Y GESTIÓN DE CONTENIDOS DE LAS REDES SOCIALES INSTITUCIONALES DEL INDERBU EN EL MARCO DEL PROYECTO INPLEMENTACIÓN DE ACCIONES PARA LA GARANTIA DE LOS DERECHOS DE LA POBLACIÓN JUVENIL. SEGÚN: CTR PRESTACION SERV - DOC: 257-CD-2023. PLAZO DE EJECUCIÓN SEIS MESES</t>
  </si>
  <si>
    <t>PRESTAR SERVICIOS DE APOYO A LA GESTION A LA COORDINACIÓN DE JUVENTUD, EN EL MANEJO FISICO Y VIRTUAL DE LA DOCUMENTACIÓN QUE SE GENERE EN EL DESARROLLO DE LAS ACTIVIDADES DEL PROYECTO IMPLEMENTACIÓN DE ACCIONES PARA LA GARANTIA DE LOS DERECHOS DE LA POBLACIÓN JUVENIL EN EL MUNICIPIO DE BUCARAMANGA. SEGÚN: CTR PRESTACION SERV - DOC: 272-CD-2023. PLAZO DE EJECICIÓN SEIS MESES</t>
  </si>
  <si>
    <t>272-CD-2023</t>
  </si>
  <si>
    <t>257-CD-2023</t>
  </si>
  <si>
    <t>282-CD-2023</t>
  </si>
  <si>
    <t>283-CD-2023</t>
  </si>
  <si>
    <t>287-CD-2023</t>
  </si>
  <si>
    <t>288-CD-2023</t>
  </si>
  <si>
    <t>290-CD-2023</t>
  </si>
  <si>
    <t>289-CD-2023</t>
  </si>
  <si>
    <t>GARCIA ZUÑIGA MONICA MARIA</t>
  </si>
  <si>
    <t>MONTOYA DUQUE NATALY</t>
  </si>
  <si>
    <t>PEREZ LIZARAZO ANGELICA LIZETH</t>
  </si>
  <si>
    <t>BAUTISTA HERNANDEZ LUZ HELENA</t>
  </si>
  <si>
    <t>MORALES QUINTERO JULY TATIANA</t>
  </si>
  <si>
    <t>MARTINEZ PAREJO KATHERINE</t>
  </si>
  <si>
    <t>BAUTISTA RAMON LUZ ESTELLA</t>
  </si>
  <si>
    <t>SILVA GRANADA LAURA VALENTINA</t>
  </si>
  <si>
    <t>2.3.2.02.02.008.4102038.83990</t>
  </si>
  <si>
    <t>2.3.2.02.02.009.4102038.97990</t>
  </si>
  <si>
    <t>2023-03-28</t>
  </si>
  <si>
    <t>2023-03-31</t>
  </si>
  <si>
    <t>286-CD-2023</t>
  </si>
  <si>
    <t>https://community.secop.gov.co/Public/Tendering/OpportunityDetail/Index?noticeUID=CO1.NTC.4231742&amp;isFromPublicArea=True&amp;isModal=False</t>
  </si>
  <si>
    <t>https://community.secop.gov.co/Public/Tendering/OpportunityDetail/Index?noticeUID=CO1.NTC.4205017&amp;isFromPublicArea=True&amp;isModal=False</t>
  </si>
  <si>
    <t>https://community.secop.gov.co/Public/Tendering/OpportunityDetail/Index?noticeUID=CO1.NTC.4235866&amp;isFromPublicArea=True&amp;isModal=False</t>
  </si>
  <si>
    <t>https://community.secop.gov.co/Public/Tendering/OpportunityDetail/Index?noticeUID=CO1.NTC.4238551&amp;isFromPublicArea=True&amp;isModal=False</t>
  </si>
  <si>
    <t>https://community.secop.gov.co/Public/Tendering/OpportunityDetail/Index?noticeUID=CO1.NTC.4248355&amp;isFromPublicArea=True&amp;isModal=False</t>
  </si>
  <si>
    <t>https://community.secop.gov.co/Public/Tendering/OpportunityDetail/Index?noticeUID=CO1.NTC.4249397&amp;isFromPublicArea=True&amp;isModal=False</t>
  </si>
  <si>
    <t>https://community.secop.gov.co/Public/Tendering/OpportunityDetail/Index?noticeUID=CO1.NTC.4249943&amp;isFromPublicArea=True&amp;isModal=False</t>
  </si>
  <si>
    <t>https://community.secop.gov.co/Public/Tendering/OpportunityDetail/Index?noticeUID=CO1.NTC.4249909&amp;isFromPublicArea=True&amp;isModal=False</t>
  </si>
  <si>
    <t>https://community.secop.gov.co/Public/Tendering/OpportunityDetail/Index?noticeUID=CO1.NTC.4186399&amp;isFromPublicArea=True&amp;isModal=False</t>
  </si>
  <si>
    <t>https://community.secop.gov.co/Public/Tendering/OpportunityDetail/Index?noticeUID=CO1.NTC.3894378&amp;isFromPublicArea=True&amp;isModal=False</t>
  </si>
  <si>
    <t>https://community.secop.gov.co/Public/Tendering/OpportunityDetail/Index?noticeUID=CO1.NTC.4210771&amp;isFromPublicArea=True&amp;isModal=False</t>
  </si>
  <si>
    <t>https://community.secop.gov.co/Public/Tendering/OpportunityDetail/Index?noticeUID=CO1.NTC.4141819&amp;isFromPublicArea=True&amp;isModal=False</t>
  </si>
  <si>
    <t>https://community.secop.gov.co/Public/Tendering/OpportunityDetail/Index?noticeUID=CO1.NTC.4244565&amp;isFromPublicArea=True&amp;isModal=False</t>
  </si>
  <si>
    <t>https://community.secop.gov.co/Public/Tendering/OpportunityDetail/Index?noticeUID=CO1.NTC.4244669&amp;isFromPublicArea=True&amp;isModal=False</t>
  </si>
  <si>
    <t xml:space="preserve">Apoyo al evento deportivo denominado "Nacionales de Ruta Sub 23 y Elite Masculino y Femenino 2023", realizado por la Federación Colombiana de Ciclismo </t>
  </si>
  <si>
    <t>PRESTAR EL SERVICIO DE APOYO COMO GESTOR JUVENIL EN LA EJECUCIÒN DE ACCIONES PARA LA GARANTIA DEL DERECHO AL DEPORTE, LA RECREACIÒN, LA ACTIVIDAD FISICA Y EL APROVECHAMIENTO DEL TIEMPO LIBRE DE LOS JOVENES DE BUCARAMANGA. SEGÚN: CTR PRESTACION SERV - DOC: 297-CD-2023. PLAZO DE EJECUCIÓN SEIS MESES</t>
  </si>
  <si>
    <t>297-CD-2023</t>
  </si>
  <si>
    <t>contratación Directa</t>
  </si>
  <si>
    <t>YURLEY TATIANA ORTIZ RODRIGUEZ</t>
  </si>
  <si>
    <t>PRESTAR EL SERVICIO DE APOYO COMO GESTOR JUVENIL EN LA EJECUCIÒN DE ACCIONES PARA LA GARANTIA DEL DERECHO AL DEPORTE, LA RECREACIÒN, LA ACTIVIDAD FISICA Y EL APROVECHAMIENTO DEL TIEMPO LIBRE DE LOS JOVENES DE BUCARAMANGA. SEGÚN: CTR PRESTACION SERV - DOC: 302-CD-2023. PLAZO DE EJECUCIÓN SEIS MESES</t>
  </si>
  <si>
    <t>302-CD-2023</t>
  </si>
  <si>
    <t>RUTH STELLA CATALINA MUÑOZ</t>
  </si>
  <si>
    <t>PRESTAR SERVICIOS PROFESIONALES COMO EDUCADORES FISICOS PARA EL ACOMPAÑAMIENTO DEL DESARROLLO INTEGRAL JUVENIL ESTABLECIDO EN EL PROYECTO "IMPLEMENTACIÓN DE ACCIONES PARA LA GARANTIA DE LOS DERECHOS DE LA POBLACIÓN JUVENIL EN EL MUNICIPIO DE BUCARAMANGA" SEGÚN: CTR PRESTACION SERV - DOC: 306-CD-2023. PLAZO DE EJECUCIÓN SEIS MESES</t>
  </si>
  <si>
    <t>306-CD-2023</t>
  </si>
  <si>
    <t>OSCAR MAURICIO CASTRO JAIMES</t>
  </si>
  <si>
    <t>2.3.2.02.02.009.4102038.97912</t>
  </si>
  <si>
    <t>“PRESTAR SERVICIO DE APOYO COMO PROMOTOR JUVENIL EN LA IMPLEMENTACION,  PROMOCION Y FOMENTO DEL DEPORTE, DE CALISTENIA COMO ESTRATEGIAS DE PREVENCION DE LOS FLAGELOS QUE AFECTA LA POBLACION JUVENIL DE BUARAMANGA” SEGÚN: CTR PRESTACION SERV - DOC: 308-CD-2023. PLAZO DE EJECUCIÓN SEIS MESES</t>
  </si>
  <si>
    <t>308-CD-2023</t>
  </si>
  <si>
    <t>HENRY ANDRES FELIPE QUIÑONEZ MENDEZ</t>
  </si>
  <si>
    <t>2.3.2.02.02.009.4102038.92912</t>
  </si>
  <si>
    <t>PRESTAR EL SERVICIO DE APOYO COMO GESTOR JUVENIL EN LA EJECUCIÒN DE ACCIONES PARA LA GARANTIA DEL DERECHO AL DEPORTE, LA RECREACIÒN, LA ACTIVIDAD FISICA Y EL APROVECHAMIENTO DEL TIEMPO LIBRE DE LOS JOVENES DE BUCARAMANGA. SEGÚN: CTR PRESTACION SERV - DOC: 313-CD-2023. PLAZO DE EJECUCIÓN SEIS MESES</t>
  </si>
  <si>
    <t>313-CD-2023.</t>
  </si>
  <si>
    <t>MILENA JOYA RODRIGUEZ</t>
  </si>
  <si>
    <t>“PRESTAR SERVICIO DE APOYO A LA GESTION COMO TALLERISTA OCUPACIONAL EN LA EJECUCION DEL PROYECTO IMPLEMENTACION DE ACCIONES PARA LA GARANTIA DE LOS DERECHOS DE LA POBLACION JUVENIL EN EL MUNICIPIO DE BUARAMANGA” SEGÚN: CTR PRESTACION SERV - DOC: 310-CD-2023. PLAZO DE EJECUCIÓN SEIS MESES</t>
  </si>
  <si>
    <t xml:space="preserve"> 310-CD-2023</t>
  </si>
  <si>
    <t>ELGA CONSUELO ARIZA ROMERO</t>
  </si>
  <si>
    <t>“PRESTAR SERVICIO DE APOYO COMO PROMOTOR JUVENIL EN LA IMPLEMENTACION,  PROMOCION Y FOMENTO DEL DEPORTE, DE BOXEO COMO ESTRATEGIAS DE PREVENCION DE LOS FLAGELOS QUE AFECTA LA POBLACION JUVENIL DE BUARAMANGA” SEGÚN: CTR PRESTACION SERV - DOC: 309-CD-2023. PLAZO DE EJECUCIÓN SEIS MESES</t>
  </si>
  <si>
    <t>309-CD-2023</t>
  </si>
  <si>
    <t>CARLOS SAUL MANTILLA CALDERON</t>
  </si>
  <si>
    <t>2.3.2.02.02.009.4102038.92913</t>
  </si>
  <si>
    <t>RESTAR SERVICIOS PROFESIONALES COMO EDUCADORES FISICOS PARA EL ACOMPAÑAMIENTO DEL DESARROLLO INTEGRAL JUVENIL ESTABLECIDO EN EL PROYECTO "IMPLEMENTACIÓN DE ACCIONES PARA LA GARANTIA DE LOS DERECHOS DE LA POBLACIÓN JUVENIL EN EL MUNICIPIO DE BUCARAMANGA" SEGÚN: CTR PRESTACION SERV - DOC: 311-CD-2023. PLAZO DE EJECUCIÓN SEIS MESES</t>
  </si>
  <si>
    <t>311-CD-2023</t>
  </si>
  <si>
    <t>HECTOR MANUEL QUIÑONEZ ORTEGA</t>
  </si>
  <si>
    <t>“PRESTAR SERVICIO DE APOYO COMO PROMOTOR JUVENIL EN LA IMPLEMENTACION,  PROMOCION Y FOMENTO DEL DEPORTE, DE SKATEBOARDING COMO ESTRATEGIAS DE PREVENCION DE LOS FLAGELOS QUE AFECTA LA POBLACION JUVENIL DE BUARAMANGA” SEGÚN: CTR PRESTACION SERV - DOC: 314-CD-2023. PLAZO DE EJECUCIÓN SEIS MESES</t>
  </si>
  <si>
    <t>314-CD-2023</t>
  </si>
  <si>
    <t>OSCAR LUCEYO PIÑERES CUADROS</t>
  </si>
  <si>
    <t>https://community.secop.gov.co/Public/Tendering/OpportunityDetail/Index?noticeUID=CO1.NTC.4288848&amp;isFromPublicArea=True&amp;isModal=False</t>
  </si>
  <si>
    <t>https://community.secop.gov.co/Public/Tendering/OpportunityDetail/Index?noticeUID=CO1.NTC.4299275&amp;isFromPublicArea=True&amp;isModal=False</t>
  </si>
  <si>
    <t>https://community.secop.gov.co/Public/Tendering/OpportunityDetail/Index?noticeUID=CO1.NTC.4311642&amp;isFromPublicArea=True&amp;isModal=False</t>
  </si>
  <si>
    <t>https://community.secop.gov.co/Public/Tendering/OpportunityDetail/Index?noticeUID=CO1.NTC.4317358&amp;isFromPublicArea=True&amp;isModal=False</t>
  </si>
  <si>
    <t>https://community.secop.gov.co/Public/Tendering/OpportunityDetail/Index?noticeUID=CO1.NTC.4317375&amp;isFromPublicArea=True&amp;isModal=False</t>
  </si>
  <si>
    <t>https://community.secop.gov.co/Public/Tendering/OpportunityDetail/Index?noticeUID=CO1.NTC.4317449&amp;isFromPublicArea=True&amp;isModal=False</t>
  </si>
  <si>
    <t>https://community.secop.gov.co/Public/Tendering/OpportunityDetail/Index?noticeUID=CO1.NTC.4317562&amp;isFromPublicArea=True&amp;isModal=False</t>
  </si>
  <si>
    <t>https://community.secop.gov.co/Public/Tendering/OpportunityDetail/Index?noticeUID=CO1.NTC.4333913&amp;isFromPublicArea=True&amp;isModal=False</t>
  </si>
  <si>
    <t>https://community.secop.gov.co/Public/Tendering/OpportunityDetail/Index?noticeUID=CO1.NTC.4333932&amp;isFromPublicArea=True&amp;isModal=False</t>
  </si>
  <si>
    <t>PRESTAR LOS SERVICIOS DE PRIMEROS AUXILIOS A LOS USUARIOS Y DEMÁS ASISTENTES A LAS ACTIVIDADES QUE SEAN PROGRAMADAS EN EL DESARROLLO DE LA MISIONALIDAD DEL INSTITUTO DE LA JUVENTUD EL DEPORTE Y LA RECREACIÓN DE BUCARAMANGA</t>
  </si>
  <si>
    <t>305-IPMC-2023</t>
  </si>
  <si>
    <t>Licitacion publica</t>
  </si>
  <si>
    <t>minuma cuantia</t>
  </si>
  <si>
    <t>https://community.secop.gov.co/Public/Tendering/ContractNoticePhases/View?PPI=CO1.PPI.24411136&amp;isFromPublicArea=True&amp;isModal=False</t>
  </si>
  <si>
    <t>ADQUISICIÓN DE LAS PÓLIZAS QUE CONFORMAN EL PROGRAMA DE SEGUROS, REQUERIDO PARA LA ADECUADA PROTECCIÓN DE LOS BIENES, SEGURO DE VIDA DE LOS FUNCIONARIOS E INTERESES PATRIMONIALES DEL INSTITUTO DE LA JUVENTUD, EL DEPORTE Y LA RECREACION DE BUCARAMANGA -INDERBU, ASÍ COMO DE AQUELLOS POR LOS QUE SEA, O FUERE LEGALMENTE RESPONSABLE O LE CORRESPONDA ASEGURAR EN VIRTUD DE DISPOSICIÓN LEGAL</t>
  </si>
  <si>
    <t>295-SAMC-2023</t>
  </si>
  <si>
    <t>subasta inversa</t>
  </si>
  <si>
    <t>AXA COLPATRIA SEGUROS S.A.</t>
  </si>
  <si>
    <t>2.3.2.02.02.007.4301037.71359</t>
  </si>
  <si>
    <t>https://community.secop.gov.co/Public/Tendering/ContractNoticePhases/View?PPI=CO1.PPI.23850432&amp;isFromPublicArea=True&amp;isModal=False</t>
  </si>
  <si>
    <t>DIRECTO</t>
  </si>
  <si>
    <t>320-CD-2023</t>
  </si>
  <si>
    <t>EDINSON JAIR CORREA GARCIA</t>
  </si>
  <si>
    <t>https://community.secop.gov.co/Public/Tendering/ContractNoticePhases/View?PPI=CO1.PPI.24569523&amp;isFromPublicArea=True&amp;isModal=False</t>
  </si>
  <si>
    <t>296-CD-2023</t>
  </si>
  <si>
    <t>LAURA MELISSA DUBEIBE VEGA</t>
  </si>
  <si>
    <t>https://community.secop.gov.co/Public/Tendering/ContractNoticePhases/View?PPI=CO1.PPI.24305207&amp;isFromPublicArea=True&amp;isModal=False</t>
  </si>
  <si>
    <t>301-CD-2023</t>
  </si>
  <si>
    <t>DANIELA BAYONA FORERO</t>
  </si>
  <si>
    <t>https://community.secop.gov.co/Public/Tendering/ContractNoticePhases/View?PPI=CO1.PPI.24353277&amp;isFromPublicArea=True&amp;isModal=Fals</t>
  </si>
  <si>
    <t>TERMINACION SIN EJECUCION PRESUPUESTAL</t>
  </si>
  <si>
    <t>CD 23-00090, PRESTAR SERVICIOS PROFESIONALES PARA EL DESARROLLO TÉCNICO Y DIDÁCTICO QUE REQUIERE LA FORMACIÓN DEPORTIVA DE LOS NIÑOS SELECCIONADOS TALENTOS DEL INDERBU. SEGÚN: CTR PRESTACION SERV - DOC: 312-CD-2023. PLAZO DE EJECUCIÓN SEIS MESES</t>
  </si>
  <si>
    <t>312-CD-2023</t>
  </si>
  <si>
    <t>SALCEDO SANDOVAL GERMAN LEANDRO</t>
  </si>
  <si>
    <t>2023-04-20</t>
  </si>
  <si>
    <t>https://community.secop.gov.co/Public/Tendering/OpportunityDetail/Index?noticeUID=CO1.NTC.4323012&amp;isFromPublicArea=True&amp;isModal=False</t>
  </si>
  <si>
    <t>CD 23-00108, PRESTAR SERVICIOS DE APOYO A LA GESTIÓN EN EL DESARROLLO ADMINISTRATIVO Y OFIMÁTICO QUE REQUIERE EL PROYECTO SEGÚN: CTR PRESTACION SERV - DOC: 292-CD-2023. PLAZO DE EJECUCIÒN SEIS MESES</t>
  </si>
  <si>
    <t>292-CD-2023</t>
  </si>
  <si>
    <t>SUAREZ LIDA SAMIR</t>
  </si>
  <si>
    <t>2.3.2.02.02.009.4302075.97990</t>
  </si>
  <si>
    <t>2023-04-11</t>
  </si>
  <si>
    <t>https://community.secop.gov.co/Public/Tendering/OpportunityDetail/Index?noticeUID=CO1.NTC.4275486&amp;isFromPublicArea=True&amp;isModal=False</t>
  </si>
  <si>
    <t>EL INDERBU Y LA CORPORACIÓN DE BALONCESTO BÚCAROS, SE COMPROMETEN A UNIR ESFUERZOS PARA APOYAR: LA PARTICIPACIÓN DEL EQUIPO EN EL TORNEO DENOMINADO “LIGA WPLAY 2023 DE LA DIVISIÓN PROFESIONAL DE BALONCESTO” A LLEVARSE A CABO EN COLOMBIA DEL 29 DE ABRIL AL 1 DE JULIO DEL 2023.</t>
  </si>
  <si>
    <t>004-CA-2023</t>
  </si>
  <si>
    <t xml:space="preserve"> 2.3.2.02.01.003.4301004.61165, 2.3.2.02.01.003.4301004.61171,  2.3.2.02.02.006.4301003.65119, 2.3.2.02.02.008.4301003.83441, 2.3.2.02.02.008.4301003.83990, 2.3.2.02.02.008.4301003.85330, 2.3.2.02.02.008.4301003.85970, 2.3.2.02.02.008.4301003.8715999, 2.3.2.02.02.008.4301004.83990, 2.3.2.02.02.009.4301003.93121 </t>
  </si>
  <si>
    <t>CD 23-00136, PRESTAR SERVICIOS DE APOYO A LA GESTION FACILITANDO EN LOS ESCENARIOS DEPORTIVOS EL DESPLAZAMIENTO DE LOS ELEMENTOS E IMPLEMENTOS NECESARIOS PARA EL ASEO, EMBELLECIMIENTO Y MEJORA DE LOS MISMOS DENTRO DEL PROYECTO "ADMINISTRACIÓN Y MANTENIMIENTO DE LOS ESCENARIOS Y CAMPOS DEPORTIVOS ADMINISTRADOS POR EL INDERBU" SEGÚN: CTR PRESTACION SERV - DOC: 307-CD-2023. PLAZO DE EJECUCIÒN SEIS MESES</t>
  </si>
  <si>
    <t>307-CD-2023</t>
  </si>
  <si>
    <t>CELIS PINTO ERIKA TATIANA</t>
  </si>
  <si>
    <t>2.3.2.02.02.006.4301003.65119</t>
  </si>
  <si>
    <t>2023-04-19</t>
  </si>
  <si>
    <t>CD 23-00029, PRESTAR LOS SERVICIOS DE APOYO A LA GESTIÓN EN LAS ACTIVIDADES DE SALVAMENTO ACUATICO Y MANTENIMIENTO DE LOS ESCENARIOS Y PARQUES DEPORTIVOS ADMINISTRADOS POR EL INDERBU SEGÚN: CTR PRESTACION SERV - DOC: 299-CD-2023. PLAZO DE EJECUCIÓN SEIS MESES</t>
  </si>
  <si>
    <t>299-CD-2023</t>
  </si>
  <si>
    <t>SANCHEZ VILLAMIZAR ERICSON STEVEN</t>
  </si>
  <si>
    <t>2023-04-14</t>
  </si>
  <si>
    <t>CD 23-00141, PRESTAR SERVICIOS DE APOYO A LA GESTIÓN EN LA ELABORACIÓN DE INFORMES TÉCNICOS DEL MANTENIMIENTO Y ESTADO DE LOS ESCENARIOS Y CAMPOS RECREODEPORTIVOS ADMINISTRADOS POR EL INDERBU. SEGÚN: CTR PRESTACION SERV - DOC: 300-CD-2023. PLAZO DE EJECUCIÓN SEIS MESES</t>
  </si>
  <si>
    <t>300-CD-2023</t>
  </si>
  <si>
    <t>QUINTERO CHACON YERLY NARLY</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</si>
  <si>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304-CD-2023. PLAZO DE EJECUCIÓN SEIS MESES</t>
  </si>
  <si>
    <t>304-CD-2023</t>
  </si>
  <si>
    <t>CAVANZO TELLEZ YAMILE</t>
  </si>
  <si>
    <t>2023-04-18</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</si>
  <si>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318-CD-2023. PLAZO DE EJECUCIÓN SEIS MESES</t>
  </si>
  <si>
    <t>318-CD-2023</t>
  </si>
  <si>
    <t>MARIN GARCIA MARIA ALEJANDRA</t>
  </si>
  <si>
    <t>2023-04-26</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</si>
  <si>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319-CD-2023. PLAZO DE EJECUCIÓN SEIS MESES</t>
  </si>
  <si>
    <t>319-CD-2023</t>
  </si>
  <si>
    <t>RANGEL ROJAS DARLLY VANEZZA</t>
  </si>
  <si>
    <t>CD 23-00031, PRESTAR LOS SERVICIOS DE APOYO A LA GESTIÓN COMO PODADOR Y JARDINERIA A LOS ESCENARIOS DEPORTIVOS ADMINISTRADOS POR EL INDERBU. SEGÚN: CTR PRESTACION SERV - DOC: 316-CD-2023. PLAZO DE EJECUCIÒN SEIS MESES</t>
  </si>
  <si>
    <t>316-CD-2023</t>
  </si>
  <si>
    <t>SAENZ CRUZ MIGUEL ANGEL</t>
  </si>
  <si>
    <t>CD 23-00135, PRESTAR LOS SERVICIOS DE APOYO A LA GESTIÓN PARA EL DESARROLLO DE ACTIVIDADES OPERATIVAS DE LIMPIEZA, CUIDADO Y MANEJO ADECUADO DE LA MAQUINARIA DE LAS PISCINAS EN LOS DIFERENTES PARQUES RECREO DEPORTIVOS A CARGO DEL INDERBU SEGÚN: CTR PRESTACION SERV - DOC: 317-CD-2023. PLAZO DE EJECUCIÓN SEIS MESES</t>
  </si>
  <si>
    <t>317-CD-2023</t>
  </si>
  <si>
    <t>MENDEZ RODRIGUEZ FERNANDO</t>
  </si>
  <si>
    <t>2.3.2.02.02.008.4301003.8715999</t>
  </si>
  <si>
    <t>CD 23-00137, PRESTAR LOS SERVICIOS DE APOYO A LA GESTIÓN PARA EL DESARROLLO DE ACTIVIDADES OPERATIVAS DE LIMPIEZA, CUIDADO Y MANEJO ADECUADO DE LAS HERRAMIENTAS Y EQUIPOS MENORES EN LOS DIFERENTES PARQUES RECREO DEPORTIVOS A CARGO DEL INDERBU. SEGÚN: CTR PRESTACION SERV - DOC: 322-CD-2023. PLAZO DE EJECUCIÓN SEIS MESES</t>
  </si>
  <si>
    <t>322-CD-2023</t>
  </si>
  <si>
    <t>CORONEL RINCON DAMASO</t>
  </si>
  <si>
    <t>https://community.secop.gov.co/Public/Tendering/OpportunityDetail/Index?noticeUID=CO1.NTC.4290580&amp;isFromPublicArea=True&amp;isModal=False</t>
  </si>
  <si>
    <t>https://community.secop.gov.co/Public/Tendering/OpportunityDetail/Index?noticeUID=CO1.NTC.4299073&amp;isFromPublicArea=True&amp;isModal=False</t>
  </si>
  <si>
    <t>https://community.secop.gov.co/Public/Tendering/OpportunityDetail/Index?noticeUID=CO1.NTC.4311548&amp;isFromPublicArea=True&amp;isModal=Fals</t>
  </si>
  <si>
    <t>https://community.secop.gov.co/Public/Tendering/OpportunityDetail/Index?noticeUID=CO1.NTC.4315005&amp;isFromPublicArea=True&amp;isModal=False</t>
  </si>
  <si>
    <t>https://community.secop.gov.co/Public/Tendering/ContractNoticePhases/View?PPI=CO1.PPI.24553588&amp;isFromPublicArea=True&amp;isModal=False</t>
  </si>
  <si>
    <t>https://community.secop.gov.co/Public/Tendering/OpportunityDetail/Index?noticeUID=CO1.NTC.4340839&amp;isFromPublicArea=True&amp;isModal=False</t>
  </si>
  <si>
    <t>https://community.secop.gov.co/Public/Tendering/OpportunityDetail/Index?noticeUID=CO1.NTC.4340845&amp;isFromPublicArea=True&amp;isModal=False</t>
  </si>
  <si>
    <t>https://community.secop.gov.co/Public/Tendering/ContractNoticePhases/View?PPI=CO1.PPI.24554948&amp;isFromPublicArea=True&amp;isModal=False</t>
  </si>
  <si>
    <t>https://community.secop.gov.co/Public/Tendering/OpportunityDetail/Index?noticeUID=CO1.NTC.4345589&amp;isFromPublicArea=True&amp;isModal=False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</si>
</sst>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_-* #,##0_-;\-* #,##0_-;_-* &quot;-&quot;??_-;_-@_-"/>
    <numFmt numFmtId="168" formatCode="_(&quot;$&quot;* #,##0_);_(&quot;$&quot;* \(#,##0\);_(&quot;$&quot;* &quot;-&quot;_);_(@_)"/>
  </numFmts>
  <fonts count="25" x14ac:knownFonts="1">
    <font>
      <sz val="11"/>
      <color theme="1"/>
      <name val="Arial"/>
      <family val="2"/>
    </font>
    <font>
      <sz val="11"/>
      <color theme="1"/>
      <name val="Calibri"/>
      <family val="2"/>
      <scheme val="minor"/>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1"/>
      <color indexed="8"/>
      <name val="Arial"/>
      <family val="2"/>
    </font>
    <font>
      <sz val="11"/>
      <name val="Arial"/>
      <family val="2"/>
    </font>
    <font>
      <b/>
      <sz val="11"/>
      <name val="Arial"/>
      <family val="2"/>
    </font>
    <font>
      <sz val="11"/>
      <color rgb="FF000000"/>
      <name val="Arial"/>
      <family val="2"/>
    </font>
    <font>
      <sz val="11"/>
      <color indexed="8"/>
      <name val="Arial"/>
      <family val="2"/>
    </font>
    <font>
      <u/>
      <sz val="11"/>
      <color theme="10"/>
      <name val="Calibri"/>
      <family val="2"/>
    </font>
    <font>
      <u/>
      <sz val="11"/>
      <color rgb="FF00246C"/>
      <name val="Arial"/>
      <family val="2"/>
    </font>
    <font>
      <sz val="9"/>
      <name val="Arial"/>
      <family val="2"/>
    </font>
    <font>
      <sz val="9"/>
      <color theme="1"/>
      <name val="Arial"/>
      <family val="2"/>
    </font>
    <font>
      <sz val="9"/>
      <name val="Calibri"/>
      <family val="2"/>
      <scheme val="minor"/>
    </font>
    <font>
      <u/>
      <sz val="11"/>
      <color rgb="FF00246C"/>
      <name val="Calibri"/>
      <family val="2"/>
      <scheme val="minor"/>
    </font>
    <font>
      <sz val="9"/>
      <color theme="1"/>
      <name val="Calibri"/>
      <family val="2"/>
      <scheme val="minor"/>
    </font>
    <font>
      <u/>
      <sz val="9"/>
      <color rgb="FF00246C"/>
      <name val="Arial"/>
      <family val="2"/>
    </font>
    <font>
      <sz val="9"/>
      <color rgb="FF00246C"/>
      <name val="Arial"/>
      <family val="2"/>
    </font>
    <font>
      <u/>
      <sz val="11"/>
      <color rgb="FF00246C"/>
      <name val="Calibri"/>
      <family val="2"/>
    </font>
    <font>
      <sz val="11"/>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714F"/>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14990691854609822"/>
        <bgColor indexed="64"/>
      </patternFill>
    </fill>
    <fill>
      <patternFill patternType="solid">
        <fgColor rgb="FFFFFFFF"/>
        <bgColor rgb="FF000000"/>
      </patternFill>
    </fill>
    <fill>
      <patternFill patternType="solid">
        <fgColor theme="0"/>
        <bgColor rgb="FF000000"/>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theme="3" tint="0.79995117038483843"/>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medium">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medium">
        <color indexed="64"/>
      </bottom>
      <diagonal/>
    </border>
    <border>
      <left style="thin">
        <color auto="1"/>
      </left>
      <right style="thin">
        <color auto="1"/>
      </right>
      <top style="medium">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top/>
      <bottom style="medium">
        <color indexed="64"/>
      </bottom>
      <diagonal/>
    </border>
  </borders>
  <cellStyleXfs count="1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6" fillId="0" borderId="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6" fillId="0" borderId="0"/>
    <xf numFmtId="43" fontId="4" fillId="0" borderId="0" applyFont="0" applyFill="0" applyBorder="0" applyAlignment="0" applyProtection="0"/>
    <xf numFmtId="0" fontId="1" fillId="0" borderId="0"/>
    <xf numFmtId="0" fontId="4" fillId="0" borderId="0"/>
    <xf numFmtId="0" fontId="2" fillId="0" borderId="0" applyNumberFormat="0" applyFill="0" applyBorder="0" applyAlignment="0" applyProtection="0"/>
    <xf numFmtId="0" fontId="14" fillId="0" borderId="0" applyNumberFormat="0" applyFill="0" applyBorder="0" applyAlignment="0" applyProtection="0"/>
  </cellStyleXfs>
  <cellXfs count="359">
    <xf numFmtId="0" fontId="0" fillId="0" borderId="0" xfId="0"/>
    <xf numFmtId="0" fontId="0" fillId="3" borderId="0" xfId="0" applyFill="1" applyAlignment="1">
      <alignment vertical="top"/>
    </xf>
    <xf numFmtId="0" fontId="0" fillId="3" borderId="6" xfId="0" applyFill="1" applyBorder="1" applyAlignment="1">
      <alignment vertical="top"/>
    </xf>
    <xf numFmtId="0" fontId="0" fillId="3" borderId="0" xfId="0" applyFill="1"/>
    <xf numFmtId="0" fontId="0" fillId="3" borderId="6" xfId="0" applyFill="1" applyBorder="1"/>
    <xf numFmtId="167" fontId="0" fillId="0" borderId="0" xfId="0" applyNumberFormat="1"/>
    <xf numFmtId="165" fontId="0" fillId="0" borderId="0" xfId="0" applyNumberFormat="1"/>
    <xf numFmtId="14" fontId="0" fillId="3" borderId="0" xfId="0" applyNumberFormat="1" applyFill="1" applyAlignment="1">
      <alignment vertical="top"/>
    </xf>
    <xf numFmtId="0" fontId="0" fillId="2" borderId="2" xfId="0" applyFill="1" applyBorder="1" applyAlignment="1">
      <alignment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166" fontId="5" fillId="2" borderId="2" xfId="108"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109" applyFont="1" applyFill="1" applyBorder="1" applyAlignment="1" applyProtection="1">
      <alignment horizontal="center" vertical="center" wrapText="1"/>
      <protection locked="0"/>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Alignment="1">
      <alignment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7" fillId="0" borderId="2" xfId="0" applyFont="1" applyBorder="1" applyAlignment="1">
      <alignment horizontal="justify" vertical="center" wrapText="1"/>
    </xf>
    <xf numFmtId="0" fontId="5" fillId="0" borderId="2" xfId="0" applyFont="1" applyBorder="1" applyAlignment="1">
      <alignment horizontal="center" vertical="center" wrapText="1"/>
    </xf>
    <xf numFmtId="0" fontId="0" fillId="3" borderId="2" xfId="0" applyFill="1" applyBorder="1" applyAlignment="1">
      <alignment vertical="center" wrapText="1"/>
    </xf>
    <xf numFmtId="2" fontId="4" fillId="0" borderId="2" xfId="114" applyNumberFormat="1" applyFont="1" applyFill="1" applyBorder="1" applyAlignment="1">
      <alignment horizontal="center" vertical="center"/>
    </xf>
    <xf numFmtId="3" fontId="9" fillId="4"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0" fontId="0" fillId="0" borderId="2" xfId="0" applyBorder="1" applyAlignment="1">
      <alignment horizontal="justify" vertical="center" wrapText="1"/>
    </xf>
    <xf numFmtId="1" fontId="7" fillId="0" borderId="2" xfId="0" applyNumberFormat="1" applyFont="1" applyBorder="1" applyAlignment="1">
      <alignment horizontal="right" vertical="center"/>
    </xf>
    <xf numFmtId="0" fontId="7" fillId="0" borderId="2" xfId="0" applyFont="1" applyBorder="1" applyAlignment="1">
      <alignment horizontal="left" vertical="center" wrapText="1"/>
    </xf>
    <xf numFmtId="1" fontId="0" fillId="3" borderId="2" xfId="0" applyNumberFormat="1" applyFill="1" applyBorder="1" applyAlignment="1">
      <alignment horizontal="justify" vertical="center" wrapText="1"/>
    </xf>
    <xf numFmtId="164" fontId="0" fillId="0" borderId="2" xfId="0" applyNumberFormat="1" applyBorder="1" applyAlignment="1">
      <alignment horizontal="justify" vertical="center" wrapText="1"/>
    </xf>
    <xf numFmtId="1" fontId="0" fillId="3" borderId="2" xfId="0" applyNumberFormat="1" applyFill="1" applyBorder="1" applyAlignment="1">
      <alignment horizontal="left" vertical="center" wrapText="1"/>
    </xf>
    <xf numFmtId="3" fontId="7" fillId="4" borderId="2" xfId="0" applyNumberFormat="1" applyFont="1" applyFill="1" applyBorder="1" applyAlignment="1">
      <alignment horizontal="center" vertical="center" wrapText="1"/>
    </xf>
    <xf numFmtId="164" fontId="0" fillId="3" borderId="2" xfId="0" applyNumberFormat="1" applyFill="1" applyBorder="1" applyAlignment="1">
      <alignment horizontal="center" vertical="center" wrapText="1"/>
    </xf>
    <xf numFmtId="0" fontId="0" fillId="7" borderId="2" xfId="0" applyFill="1" applyBorder="1" applyAlignment="1">
      <alignment horizontal="center" vertical="center"/>
    </xf>
    <xf numFmtId="0" fontId="0" fillId="7" borderId="2" xfId="0" applyFill="1" applyBorder="1" applyAlignment="1">
      <alignment horizontal="center" vertical="center" wrapText="1"/>
    </xf>
    <xf numFmtId="1" fontId="0" fillId="7" borderId="2" xfId="0" applyNumberFormat="1" applyFill="1" applyBorder="1" applyAlignment="1">
      <alignment horizontal="center" vertical="center"/>
    </xf>
    <xf numFmtId="14" fontId="0" fillId="7" borderId="2" xfId="0" applyNumberFormat="1" applyFill="1" applyBorder="1" applyAlignment="1">
      <alignment horizontal="center" vertical="center"/>
    </xf>
    <xf numFmtId="0" fontId="0" fillId="7" borderId="2" xfId="0" applyFill="1" applyBorder="1" applyAlignment="1">
      <alignment horizontal="justify" wrapText="1"/>
    </xf>
    <xf numFmtId="0" fontId="0" fillId="3" borderId="2" xfId="0" applyFill="1" applyBorder="1" applyAlignment="1">
      <alignment horizontal="left" vertical="center" wrapText="1"/>
    </xf>
    <xf numFmtId="165" fontId="7" fillId="3" borderId="2" xfId="108" applyNumberFormat="1" applyFont="1" applyFill="1" applyBorder="1" applyAlignment="1">
      <alignment vertical="center" wrapText="1"/>
    </xf>
    <xf numFmtId="165" fontId="7" fillId="3" borderId="2" xfId="108" applyNumberFormat="1" applyFont="1" applyFill="1" applyBorder="1" applyAlignment="1">
      <alignment horizontal="right" vertical="center" wrapText="1"/>
    </xf>
    <xf numFmtId="5" fontId="7" fillId="3" borderId="2" xfId="110" applyNumberFormat="1" applyFont="1" applyFill="1" applyBorder="1" applyAlignment="1">
      <alignment horizontal="right" vertical="center" wrapText="1"/>
    </xf>
    <xf numFmtId="5" fontId="7" fillId="3" borderId="2" xfId="108" applyNumberFormat="1" applyFont="1" applyFill="1" applyBorder="1" applyAlignment="1">
      <alignment horizontal="right" vertical="center" wrapText="1"/>
    </xf>
    <xf numFmtId="165" fontId="7" fillId="3" borderId="2" xfId="108" applyNumberFormat="1" applyFont="1" applyFill="1" applyBorder="1" applyAlignment="1">
      <alignment horizontal="center" vertical="center" wrapText="1"/>
    </xf>
    <xf numFmtId="44" fontId="7" fillId="3" borderId="2" xfId="108" applyFont="1" applyFill="1" applyBorder="1" applyAlignment="1">
      <alignment horizontal="center" vertical="center" wrapText="1"/>
    </xf>
    <xf numFmtId="164" fontId="0" fillId="3" borderId="9" xfId="0" applyNumberFormat="1" applyFill="1" applyBorder="1" applyAlignment="1">
      <alignment horizontal="center" vertical="center" wrapText="1"/>
    </xf>
    <xf numFmtId="3" fontId="9" fillId="4" borderId="9" xfId="0" applyNumberFormat="1" applyFont="1" applyFill="1" applyBorder="1" applyAlignment="1">
      <alignment horizontal="center" vertical="center" wrapText="1"/>
    </xf>
    <xf numFmtId="0" fontId="0" fillId="3" borderId="9" xfId="0" applyFill="1" applyBorder="1" applyAlignment="1">
      <alignment horizontal="left" vertical="center" wrapText="1"/>
    </xf>
    <xf numFmtId="165" fontId="7" fillId="3" borderId="9" xfId="108" applyNumberFormat="1" applyFont="1" applyFill="1" applyBorder="1" applyAlignment="1">
      <alignment horizontal="center" vertical="center" wrapText="1"/>
    </xf>
    <xf numFmtId="44" fontId="7" fillId="3" borderId="9" xfId="108"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4" fillId="0" borderId="13" xfId="0" applyFont="1" applyBorder="1" applyAlignment="1">
      <alignment horizontal="justify" vertical="center" wrapText="1"/>
    </xf>
    <xf numFmtId="1" fontId="7" fillId="0" borderId="13" xfId="0" applyNumberFormat="1" applyFont="1" applyBorder="1" applyAlignment="1">
      <alignment horizontal="right" vertical="center" wrapText="1"/>
    </xf>
    <xf numFmtId="0" fontId="7" fillId="0" borderId="13" xfId="0" applyFont="1" applyBorder="1" applyAlignment="1">
      <alignment horizontal="justify" vertical="center" wrapText="1"/>
    </xf>
    <xf numFmtId="0" fontId="0" fillId="3" borderId="13" xfId="0" applyFill="1" applyBorder="1" applyAlignment="1">
      <alignment horizontal="justify" vertical="center" wrapText="1"/>
    </xf>
    <xf numFmtId="164" fontId="0" fillId="0" borderId="13" xfId="0" applyNumberFormat="1" applyBorder="1" applyAlignment="1">
      <alignment horizontal="center" vertical="center" wrapText="1"/>
    </xf>
    <xf numFmtId="164" fontId="0" fillId="3" borderId="13" xfId="0" applyNumberFormat="1" applyFill="1" applyBorder="1" applyAlignment="1">
      <alignment horizontal="center" vertical="center" wrapText="1"/>
    </xf>
    <xf numFmtId="3" fontId="7" fillId="0" borderId="13" xfId="0" applyNumberFormat="1" applyFont="1" applyBorder="1" applyAlignment="1">
      <alignment horizontal="center" vertical="center" wrapText="1"/>
    </xf>
    <xf numFmtId="3" fontId="0" fillId="4" borderId="13" xfId="0" applyNumberFormat="1" applyFill="1" applyBorder="1" applyAlignment="1">
      <alignment horizontal="center" vertical="center" wrapText="1"/>
    </xf>
    <xf numFmtId="2" fontId="4" fillId="0" borderId="13" xfId="114" applyNumberFormat="1" applyFont="1" applyFill="1" applyBorder="1" applyAlignment="1">
      <alignment horizontal="center" vertical="center"/>
    </xf>
    <xf numFmtId="165" fontId="7" fillId="0" borderId="13" xfId="108" applyNumberFormat="1" applyFont="1" applyFill="1" applyBorder="1" applyAlignment="1">
      <alignment vertical="center" wrapText="1"/>
    </xf>
    <xf numFmtId="165" fontId="7" fillId="3" borderId="13" xfId="108" applyNumberFormat="1" applyFont="1" applyFill="1" applyBorder="1" applyAlignment="1">
      <alignment horizontal="center" vertical="center" wrapText="1"/>
    </xf>
    <xf numFmtId="44" fontId="7" fillId="0" borderId="13" xfId="108" applyFont="1" applyFill="1" applyBorder="1" applyAlignment="1">
      <alignment horizontal="right" vertical="center" wrapText="1"/>
    </xf>
    <xf numFmtId="165" fontId="8" fillId="2" borderId="13" xfId="108" applyNumberFormat="1" applyFont="1" applyFill="1" applyBorder="1" applyAlignment="1">
      <alignment vertical="center" wrapText="1"/>
    </xf>
    <xf numFmtId="165" fontId="7" fillId="3" borderId="13" xfId="108" applyNumberFormat="1" applyFont="1" applyFill="1" applyBorder="1" applyAlignment="1">
      <alignment horizontal="right" vertical="center" wrapText="1"/>
    </xf>
    <xf numFmtId="5" fontId="7" fillId="3" borderId="13" xfId="108" applyNumberFormat="1" applyFont="1" applyFill="1" applyBorder="1" applyAlignment="1">
      <alignment horizontal="right" vertical="center" wrapText="1"/>
    </xf>
    <xf numFmtId="165" fontId="8" fillId="2" borderId="13" xfId="108" applyNumberFormat="1" applyFont="1" applyFill="1" applyBorder="1" applyAlignment="1">
      <alignment horizontal="right" vertical="center" wrapText="1"/>
    </xf>
    <xf numFmtId="0" fontId="0" fillId="0" borderId="13" xfId="0" applyBorder="1"/>
    <xf numFmtId="0" fontId="5" fillId="0" borderId="13" xfId="0" applyFont="1" applyBorder="1" applyAlignment="1">
      <alignment horizontal="center" vertical="center" wrapText="1"/>
    </xf>
    <xf numFmtId="0" fontId="7" fillId="3" borderId="14" xfId="0" applyFont="1" applyFill="1" applyBorder="1" applyAlignment="1">
      <alignment horizontal="center" vertical="center" wrapText="1"/>
    </xf>
    <xf numFmtId="9" fontId="8" fillId="3" borderId="2" xfId="107" applyFont="1" applyFill="1" applyBorder="1" applyAlignment="1">
      <alignment horizontal="center" vertical="center" wrapText="1"/>
    </xf>
    <xf numFmtId="9" fontId="8" fillId="3" borderId="9" xfId="107" applyFont="1" applyFill="1" applyBorder="1" applyAlignment="1">
      <alignment horizontal="center" vertical="center" wrapText="1"/>
    </xf>
    <xf numFmtId="44" fontId="7" fillId="3" borderId="13" xfId="108" applyFont="1" applyFill="1" applyBorder="1" applyAlignment="1">
      <alignment horizontal="right" vertical="center" wrapText="1"/>
    </xf>
    <xf numFmtId="9" fontId="5" fillId="5" borderId="9" xfId="107" applyFont="1" applyFill="1" applyBorder="1" applyAlignment="1">
      <alignment horizontal="center" vertical="center"/>
    </xf>
    <xf numFmtId="9" fontId="5" fillId="5" borderId="2" xfId="107" applyFont="1" applyFill="1" applyBorder="1" applyAlignment="1">
      <alignment horizontal="center" vertical="center"/>
    </xf>
    <xf numFmtId="9" fontId="0" fillId="8" borderId="9" xfId="0" applyNumberFormat="1" applyFill="1" applyBorder="1" applyAlignment="1">
      <alignment horizontal="center" vertical="center"/>
    </xf>
    <xf numFmtId="9" fontId="0" fillId="8" borderId="2" xfId="0" applyNumberFormat="1" applyFill="1" applyBorder="1" applyAlignment="1">
      <alignment horizontal="center" vertical="center"/>
    </xf>
    <xf numFmtId="0" fontId="10" fillId="0" borderId="2" xfId="0" applyFont="1" applyBorder="1" applyAlignment="1">
      <alignment horizontal="center" vertical="center" wrapText="1"/>
    </xf>
    <xf numFmtId="0" fontId="0" fillId="0" borderId="1" xfId="0" applyBorder="1" applyAlignment="1">
      <alignment horizontal="justify" vertical="center" wrapText="1"/>
    </xf>
    <xf numFmtId="1" fontId="10" fillId="0" borderId="2" xfId="0" applyNumberFormat="1" applyFont="1" applyBorder="1" applyAlignment="1">
      <alignment horizontal="right" vertical="center" wrapText="1"/>
    </xf>
    <xf numFmtId="0" fontId="10" fillId="0" borderId="2" xfId="0" applyFont="1" applyBorder="1" applyAlignment="1">
      <alignment horizontal="justify" vertical="center" wrapText="1"/>
    </xf>
    <xf numFmtId="164" fontId="12" fillId="0" borderId="2" xfId="0" applyNumberFormat="1" applyFont="1" applyBorder="1" applyAlignment="1">
      <alignment horizontal="justify" vertical="center" wrapText="1"/>
    </xf>
    <xf numFmtId="164" fontId="0" fillId="0" borderId="3" xfId="0" applyNumberFormat="1" applyBorder="1" applyAlignment="1">
      <alignment horizontal="center" vertical="center" wrapText="1"/>
    </xf>
    <xf numFmtId="164" fontId="0" fillId="3" borderId="3" xfId="0" applyNumberFormat="1" applyFill="1" applyBorder="1" applyAlignment="1">
      <alignment horizontal="center" vertical="center" wrapText="1"/>
    </xf>
    <xf numFmtId="3" fontId="10" fillId="0" borderId="2" xfId="0" applyNumberFormat="1" applyFont="1" applyBorder="1" applyAlignment="1">
      <alignment horizontal="center" vertical="center" wrapText="1"/>
    </xf>
    <xf numFmtId="3" fontId="13" fillId="4" borderId="2" xfId="0" applyNumberFormat="1" applyFont="1" applyFill="1" applyBorder="1" applyAlignment="1">
      <alignment horizontal="center" vertical="center" wrapText="1"/>
    </xf>
    <xf numFmtId="2" fontId="0" fillId="0" borderId="2" xfId="114" applyNumberFormat="1" applyFont="1" applyFill="1" applyBorder="1" applyAlignment="1">
      <alignment horizontal="center" vertical="center"/>
    </xf>
    <xf numFmtId="165" fontId="10" fillId="10" borderId="2" xfId="0" applyNumberFormat="1" applyFont="1" applyFill="1" applyBorder="1" applyAlignment="1">
      <alignment vertical="center" wrapText="1"/>
    </xf>
    <xf numFmtId="164" fontId="12" fillId="0" borderId="15" xfId="0" applyNumberFormat="1" applyFont="1" applyBorder="1" applyAlignment="1">
      <alignment horizontal="justify" vertical="center" wrapText="1"/>
    </xf>
    <xf numFmtId="165" fontId="10" fillId="10" borderId="15" xfId="0" applyNumberFormat="1" applyFont="1" applyFill="1" applyBorder="1" applyAlignment="1">
      <alignment vertical="center" wrapText="1"/>
    </xf>
    <xf numFmtId="0" fontId="7" fillId="3" borderId="2" xfId="0" applyFont="1" applyFill="1" applyBorder="1" applyAlignment="1">
      <alignment horizontal="center" vertical="center" wrapText="1"/>
    </xf>
    <xf numFmtId="0" fontId="4" fillId="0" borderId="1" xfId="0" applyFont="1" applyBorder="1" applyAlignment="1">
      <alignment horizontal="justify" vertical="center" wrapText="1"/>
    </xf>
    <xf numFmtId="166" fontId="7" fillId="0" borderId="2" xfId="108" applyNumberFormat="1" applyFont="1" applyFill="1" applyBorder="1" applyAlignment="1">
      <alignment vertical="center" wrapText="1"/>
    </xf>
    <xf numFmtId="0" fontId="7" fillId="3" borderId="7" xfId="0" applyFont="1" applyFill="1" applyBorder="1" applyAlignment="1">
      <alignment horizontal="center" vertical="center" wrapText="1"/>
    </xf>
    <xf numFmtId="0" fontId="8" fillId="3" borderId="2" xfId="0" applyFont="1" applyFill="1" applyBorder="1" applyAlignment="1">
      <alignment horizontal="justify" vertical="center" wrapText="1"/>
    </xf>
    <xf numFmtId="0" fontId="0" fillId="3" borderId="2" xfId="0" applyFill="1" applyBorder="1" applyAlignment="1">
      <alignment horizontal="justify" vertical="center" wrapText="1"/>
    </xf>
    <xf numFmtId="1" fontId="7" fillId="3" borderId="2" xfId="0" applyNumberFormat="1" applyFont="1" applyFill="1" applyBorder="1" applyAlignment="1">
      <alignment horizontal="right" vertical="center" wrapText="1"/>
    </xf>
    <xf numFmtId="0" fontId="7" fillId="3" borderId="2" xfId="0" applyFont="1" applyFill="1" applyBorder="1" applyAlignment="1">
      <alignment horizontal="justify" vertical="center" wrapText="1"/>
    </xf>
    <xf numFmtId="164" fontId="0" fillId="3" borderId="2" xfId="0" applyNumberFormat="1" applyFill="1" applyBorder="1" applyAlignment="1">
      <alignment horizontal="justify" vertical="center" wrapText="1"/>
    </xf>
    <xf numFmtId="3" fontId="7" fillId="3" borderId="2" xfId="0" applyNumberFormat="1" applyFont="1" applyFill="1" applyBorder="1" applyAlignment="1">
      <alignment horizontal="center" vertical="center" wrapText="1"/>
    </xf>
    <xf numFmtId="2" fontId="4" fillId="3" borderId="2" xfId="114" applyNumberFormat="1" applyFont="1" applyFill="1" applyBorder="1" applyAlignment="1">
      <alignment horizontal="center" vertical="center"/>
    </xf>
    <xf numFmtId="166" fontId="4" fillId="3" borderId="2" xfId="112" applyNumberFormat="1" applyFont="1" applyFill="1" applyBorder="1" applyAlignment="1">
      <alignment horizontal="right" vertical="center" wrapText="1"/>
    </xf>
    <xf numFmtId="0" fontId="5" fillId="3" borderId="2" xfId="0" applyFont="1" applyFill="1" applyBorder="1" applyAlignment="1">
      <alignment horizontal="center" vertical="center" wrapText="1"/>
    </xf>
    <xf numFmtId="0" fontId="7" fillId="3" borderId="8" xfId="0" applyFont="1" applyFill="1" applyBorder="1" applyAlignment="1">
      <alignment vertical="center" wrapText="1"/>
    </xf>
    <xf numFmtId="0" fontId="7" fillId="3" borderId="9" xfId="0" applyFont="1" applyFill="1" applyBorder="1" applyAlignment="1">
      <alignment vertical="center" wrapText="1"/>
    </xf>
    <xf numFmtId="0" fontId="8" fillId="3" borderId="9" xfId="0" applyFont="1" applyFill="1" applyBorder="1" applyAlignment="1">
      <alignment horizontal="justify" vertical="center" wrapText="1"/>
    </xf>
    <xf numFmtId="0" fontId="4" fillId="3" borderId="9" xfId="0" applyFont="1" applyFill="1" applyBorder="1" applyAlignment="1">
      <alignment horizontal="justify" vertical="center" wrapText="1"/>
    </xf>
    <xf numFmtId="1" fontId="7" fillId="3" borderId="9" xfId="0" applyNumberFormat="1" applyFont="1" applyFill="1" applyBorder="1" applyAlignment="1">
      <alignment horizontal="right" vertical="center" wrapText="1"/>
    </xf>
    <xf numFmtId="0" fontId="7" fillId="3" borderId="9" xfId="0" applyFont="1" applyFill="1" applyBorder="1" applyAlignment="1">
      <alignment horizontal="justify" vertical="center" wrapText="1"/>
    </xf>
    <xf numFmtId="164" fontId="0" fillId="3" borderId="9" xfId="0" applyNumberFormat="1" applyFill="1" applyBorder="1" applyAlignment="1">
      <alignment horizontal="justify" vertical="center" wrapText="1"/>
    </xf>
    <xf numFmtId="3" fontId="7" fillId="3" borderId="9" xfId="0" applyNumberFormat="1" applyFont="1" applyFill="1" applyBorder="1" applyAlignment="1">
      <alignment horizontal="center" vertical="center" wrapText="1"/>
    </xf>
    <xf numFmtId="0" fontId="4" fillId="3" borderId="2" xfId="0" applyFont="1" applyFill="1" applyBorder="1" applyAlignment="1">
      <alignment horizontal="justify" vertical="center" wrapText="1"/>
    </xf>
    <xf numFmtId="0" fontId="5" fillId="3" borderId="9" xfId="0" applyFont="1" applyFill="1" applyBorder="1" applyAlignment="1">
      <alignment horizontal="center" vertical="center" wrapText="1"/>
    </xf>
    <xf numFmtId="168" fontId="10" fillId="11" borderId="2" xfId="0" applyNumberFormat="1" applyFont="1" applyFill="1" applyBorder="1" applyAlignment="1">
      <alignment horizontal="center" vertical="center" wrapText="1"/>
    </xf>
    <xf numFmtId="165" fontId="10" fillId="11" borderId="2" xfId="0" applyNumberFormat="1" applyFont="1" applyFill="1" applyBorder="1" applyAlignment="1">
      <alignment horizontal="center" vertical="center" wrapText="1"/>
    </xf>
    <xf numFmtId="168" fontId="10" fillId="11" borderId="15" xfId="0" applyNumberFormat="1" applyFont="1" applyFill="1" applyBorder="1" applyAlignment="1">
      <alignment horizontal="center" vertical="center" wrapText="1"/>
    </xf>
    <xf numFmtId="165" fontId="10" fillId="11" borderId="15" xfId="0" applyNumberFormat="1" applyFont="1" applyFill="1" applyBorder="1" applyAlignment="1">
      <alignment horizontal="center" vertical="center" wrapText="1"/>
    </xf>
    <xf numFmtId="44" fontId="8" fillId="12" borderId="9" xfId="108" applyFont="1" applyFill="1" applyBorder="1" applyAlignment="1" applyProtection="1">
      <alignment horizontal="center" vertical="center" wrapText="1"/>
      <protection locked="0"/>
    </xf>
    <xf numFmtId="44" fontId="8" fillId="12" borderId="2" xfId="108" applyFont="1" applyFill="1" applyBorder="1" applyAlignment="1" applyProtection="1">
      <alignment horizontal="center" vertical="center" wrapText="1"/>
      <protection locked="0"/>
    </xf>
    <xf numFmtId="165" fontId="8" fillId="12" borderId="2" xfId="108" applyNumberFormat="1" applyFont="1" applyFill="1" applyBorder="1" applyAlignment="1">
      <alignment horizontal="right" vertical="center" wrapText="1"/>
    </xf>
    <xf numFmtId="5" fontId="8" fillId="12" borderId="2" xfId="108" applyNumberFormat="1" applyFont="1" applyFill="1" applyBorder="1" applyAlignment="1">
      <alignment horizontal="right" vertical="center" wrapText="1"/>
    </xf>
    <xf numFmtId="44" fontId="8" fillId="12" borderId="9" xfId="108" applyFont="1" applyFill="1" applyBorder="1" applyAlignment="1">
      <alignment horizontal="center" vertical="center" wrapText="1"/>
    </xf>
    <xf numFmtId="44" fontId="8" fillId="12" borderId="2" xfId="108" applyFont="1" applyFill="1" applyBorder="1" applyAlignment="1">
      <alignment horizontal="center" vertical="center" wrapText="1"/>
    </xf>
    <xf numFmtId="165" fontId="8" fillId="12" borderId="9" xfId="108" applyNumberFormat="1" applyFont="1" applyFill="1" applyBorder="1" applyAlignment="1">
      <alignment horizontal="center" vertical="center" wrapText="1"/>
    </xf>
    <xf numFmtId="165" fontId="8" fillId="12" borderId="2" xfId="108" applyNumberFormat="1" applyFont="1" applyFill="1" applyBorder="1" applyAlignment="1">
      <alignment horizontal="center" vertical="center" wrapText="1"/>
    </xf>
    <xf numFmtId="165" fontId="8" fillId="12" borderId="2" xfId="108" applyNumberFormat="1" applyFont="1" applyFill="1" applyBorder="1" applyAlignment="1">
      <alignment vertical="center" wrapText="1"/>
    </xf>
    <xf numFmtId="5" fontId="8" fillId="12" borderId="2" xfId="108" applyNumberFormat="1" applyFont="1" applyFill="1" applyBorder="1" applyAlignment="1">
      <alignment vertical="center" wrapText="1"/>
    </xf>
    <xf numFmtId="9" fontId="8" fillId="0" borderId="2" xfId="107" applyFont="1" applyBorder="1" applyAlignment="1">
      <alignment horizontal="center" vertical="center"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5" fillId="6" borderId="18" xfId="0" applyFont="1" applyFill="1" applyBorder="1" applyAlignment="1">
      <alignment horizontal="center" vertical="center"/>
    </xf>
    <xf numFmtId="0" fontId="8" fillId="3" borderId="17" xfId="0" applyFont="1" applyFill="1" applyBorder="1" applyAlignment="1">
      <alignment horizontal="center" vertical="center"/>
    </xf>
    <xf numFmtId="0" fontId="8" fillId="2" borderId="19" xfId="0" applyFont="1" applyFill="1" applyBorder="1" applyAlignment="1">
      <alignment horizontal="center" vertical="center"/>
    </xf>
    <xf numFmtId="9" fontId="8" fillId="3" borderId="13" xfId="107" applyFont="1" applyFill="1" applyBorder="1" applyAlignment="1">
      <alignment horizontal="center" vertical="center" wrapText="1"/>
    </xf>
    <xf numFmtId="0" fontId="0" fillId="13" borderId="2" xfId="0" applyFill="1" applyBorder="1" applyAlignment="1">
      <alignment vertical="center" wrapText="1"/>
    </xf>
    <xf numFmtId="0" fontId="0" fillId="13" borderId="2" xfId="0" applyFill="1" applyBorder="1" applyAlignment="1">
      <alignment horizontal="center" vertical="center" wrapText="1"/>
    </xf>
    <xf numFmtId="0" fontId="11" fillId="9" borderId="17" xfId="0" applyFont="1" applyFill="1" applyBorder="1" applyAlignment="1">
      <alignment horizontal="center" vertical="center"/>
    </xf>
    <xf numFmtId="0" fontId="10" fillId="0" borderId="7" xfId="0" applyFont="1" applyBorder="1" applyAlignment="1">
      <alignment horizontal="center" vertical="center" wrapText="1"/>
    </xf>
    <xf numFmtId="5" fontId="8" fillId="12" borderId="13" xfId="108" applyNumberFormat="1" applyFont="1" applyFill="1" applyBorder="1" applyAlignment="1">
      <alignment horizontal="right" vertical="center" wrapText="1"/>
    </xf>
    <xf numFmtId="0" fontId="8" fillId="3" borderId="13" xfId="0" applyFont="1" applyFill="1" applyBorder="1" applyAlignment="1">
      <alignment horizontal="justify" vertical="center" wrapText="1"/>
    </xf>
    <xf numFmtId="0" fontId="7" fillId="14" borderId="9" xfId="0" applyFont="1" applyFill="1" applyBorder="1" applyAlignment="1">
      <alignment horizontal="justify" vertical="center" wrapText="1"/>
    </xf>
    <xf numFmtId="1" fontId="7" fillId="14" borderId="9" xfId="0" applyNumberFormat="1" applyFont="1" applyFill="1" applyBorder="1" applyAlignment="1">
      <alignment horizontal="right" vertical="center" wrapText="1"/>
    </xf>
    <xf numFmtId="0" fontId="5" fillId="14" borderId="2" xfId="0" applyFont="1" applyFill="1" applyBorder="1" applyAlignment="1">
      <alignment horizontal="center" vertical="center" wrapText="1"/>
    </xf>
    <xf numFmtId="0" fontId="0" fillId="14" borderId="2" xfId="0" applyFill="1" applyBorder="1" applyAlignment="1">
      <alignment horizontal="center" vertical="center" wrapText="1"/>
    </xf>
    <xf numFmtId="0" fontId="0" fillId="14" borderId="2" xfId="0" applyFill="1" applyBorder="1" applyAlignment="1">
      <alignment vertical="center" wrapText="1"/>
    </xf>
    <xf numFmtId="0" fontId="0" fillId="14" borderId="2" xfId="0" applyFill="1" applyBorder="1" applyAlignment="1">
      <alignment vertical="center"/>
    </xf>
    <xf numFmtId="0" fontId="0" fillId="14" borderId="2" xfId="0" applyFill="1" applyBorder="1" applyAlignment="1">
      <alignment horizontal="center" vertical="center"/>
    </xf>
    <xf numFmtId="0" fontId="5" fillId="14" borderId="2" xfId="0" applyFont="1" applyFill="1" applyBorder="1" applyAlignment="1">
      <alignment horizontal="center" vertical="center"/>
    </xf>
    <xf numFmtId="0" fontId="5" fillId="13" borderId="2" xfId="0" applyFont="1" applyFill="1" applyBorder="1" applyAlignment="1">
      <alignment horizontal="center" vertical="center"/>
    </xf>
    <xf numFmtId="0" fontId="7" fillId="13" borderId="2" xfId="0" applyFont="1" applyFill="1" applyBorder="1" applyAlignment="1">
      <alignment horizontal="justify" vertical="center" wrapText="1"/>
    </xf>
    <xf numFmtId="0" fontId="0" fillId="3" borderId="2" xfId="0" applyFill="1" applyBorder="1" applyAlignment="1">
      <alignment horizontal="center" vertical="center"/>
    </xf>
    <xf numFmtId="14" fontId="0" fillId="3" borderId="2" xfId="0" applyNumberFormat="1" applyFill="1" applyBorder="1" applyAlignment="1">
      <alignment horizontal="center" vertical="center"/>
    </xf>
    <xf numFmtId="0" fontId="5" fillId="15" borderId="2" xfId="0" applyFont="1" applyFill="1" applyBorder="1" applyAlignment="1">
      <alignment horizontal="center" vertical="center"/>
    </xf>
    <xf numFmtId="0" fontId="7" fillId="15" borderId="2" xfId="0" applyFont="1" applyFill="1" applyBorder="1" applyAlignment="1">
      <alignment horizontal="justify" vertical="center" wrapText="1"/>
    </xf>
    <xf numFmtId="1" fontId="7" fillId="15" borderId="2" xfId="0" applyNumberFormat="1" applyFont="1" applyFill="1" applyBorder="1" applyAlignment="1">
      <alignment horizontal="center" vertical="center" wrapText="1"/>
    </xf>
    <xf numFmtId="0" fontId="0" fillId="15" borderId="2" xfId="0" applyFill="1" applyBorder="1" applyAlignment="1">
      <alignment wrapText="1"/>
    </xf>
    <xf numFmtId="0" fontId="0" fillId="15" borderId="2" xfId="0" applyFill="1" applyBorder="1" applyAlignment="1">
      <alignment horizontal="center" vertical="center"/>
    </xf>
    <xf numFmtId="0" fontId="0" fillId="15" borderId="2" xfId="0" applyFill="1" applyBorder="1" applyAlignment="1">
      <alignment horizontal="center" vertical="center" wrapText="1"/>
    </xf>
    <xf numFmtId="0" fontId="0" fillId="15" borderId="2" xfId="0" applyFill="1" applyBorder="1" applyAlignment="1">
      <alignment vertical="center" wrapText="1"/>
    </xf>
    <xf numFmtId="0" fontId="0" fillId="15" borderId="2" xfId="0" applyFill="1" applyBorder="1" applyAlignment="1">
      <alignment vertical="center"/>
    </xf>
    <xf numFmtId="0" fontId="0" fillId="15" borderId="2" xfId="0" applyFill="1" applyBorder="1"/>
    <xf numFmtId="0" fontId="0" fillId="16" borderId="2" xfId="0" applyFill="1" applyBorder="1" applyAlignment="1">
      <alignment horizontal="justify" vertical="center" wrapText="1"/>
    </xf>
    <xf numFmtId="1" fontId="0" fillId="16" borderId="2" xfId="0" applyNumberFormat="1" applyFill="1" applyBorder="1" applyAlignment="1">
      <alignment horizontal="center" vertical="center"/>
    </xf>
    <xf numFmtId="0" fontId="0" fillId="16" borderId="2" xfId="0" applyFill="1" applyBorder="1" applyAlignment="1">
      <alignment horizontal="center" vertical="center"/>
    </xf>
    <xf numFmtId="0" fontId="0" fillId="16" borderId="2" xfId="0" applyFill="1" applyBorder="1" applyAlignment="1">
      <alignment horizontal="center" vertical="center" wrapText="1"/>
    </xf>
    <xf numFmtId="0" fontId="0" fillId="16" borderId="2" xfId="0" applyFill="1" applyBorder="1" applyAlignment="1">
      <alignment vertical="center"/>
    </xf>
    <xf numFmtId="14" fontId="0" fillId="16" borderId="2" xfId="0" applyNumberFormat="1" applyFill="1" applyBorder="1" applyAlignment="1">
      <alignment horizontal="center" vertical="center"/>
    </xf>
    <xf numFmtId="44" fontId="0" fillId="16" borderId="2" xfId="108" applyFont="1" applyFill="1" applyBorder="1" applyAlignment="1">
      <alignment horizontal="center" vertical="center"/>
    </xf>
    <xf numFmtId="0" fontId="0" fillId="16" borderId="1" xfId="0" applyFill="1" applyBorder="1" applyAlignment="1">
      <alignment horizontal="justify" vertical="center" wrapText="1"/>
    </xf>
    <xf numFmtId="1" fontId="0" fillId="16" borderId="1" xfId="0" applyNumberFormat="1" applyFill="1" applyBorder="1" applyAlignment="1">
      <alignment horizontal="center" vertical="center"/>
    </xf>
    <xf numFmtId="0" fontId="0" fillId="16" borderId="1" xfId="0" applyFill="1" applyBorder="1" applyAlignment="1">
      <alignment horizontal="center" vertical="center"/>
    </xf>
    <xf numFmtId="0" fontId="0" fillId="16" borderId="1" xfId="0" applyFill="1" applyBorder="1" applyAlignment="1">
      <alignment horizontal="center" vertical="center" wrapText="1"/>
    </xf>
    <xf numFmtId="14" fontId="0" fillId="16" borderId="1" xfId="0" applyNumberFormat="1" applyFill="1" applyBorder="1" applyAlignment="1">
      <alignment horizontal="center" vertical="center"/>
    </xf>
    <xf numFmtId="44" fontId="0" fillId="16" borderId="1" xfId="108" applyFont="1" applyFill="1" applyBorder="1" applyAlignment="1">
      <alignment vertical="center"/>
    </xf>
    <xf numFmtId="0" fontId="0" fillId="17" borderId="7" xfId="0" applyFill="1" applyBorder="1" applyAlignment="1">
      <alignment horizontal="center" vertical="center"/>
    </xf>
    <xf numFmtId="0" fontId="0" fillId="17" borderId="2" xfId="0" applyFill="1" applyBorder="1" applyAlignment="1">
      <alignment vertical="center" wrapText="1"/>
    </xf>
    <xf numFmtId="1" fontId="7" fillId="17" borderId="2" xfId="0" applyNumberFormat="1" applyFont="1" applyFill="1" applyBorder="1" applyAlignment="1">
      <alignment horizontal="center" vertical="center" wrapText="1"/>
    </xf>
    <xf numFmtId="0" fontId="0" fillId="17" borderId="2" xfId="0" applyFill="1" applyBorder="1" applyAlignment="1">
      <alignment horizontal="center" vertical="center"/>
    </xf>
    <xf numFmtId="0" fontId="0" fillId="17" borderId="2" xfId="0" applyFill="1" applyBorder="1" applyAlignment="1">
      <alignment horizontal="center" vertical="center" wrapText="1"/>
    </xf>
    <xf numFmtId="4" fontId="0" fillId="17" borderId="2" xfId="0" applyNumberFormat="1" applyFill="1" applyBorder="1" applyAlignment="1">
      <alignment horizontal="center" vertical="center"/>
    </xf>
    <xf numFmtId="166" fontId="4" fillId="17" borderId="2" xfId="108" applyNumberFormat="1" applyFont="1" applyFill="1" applyBorder="1" applyAlignment="1">
      <alignment horizontal="center" vertical="center" wrapText="1"/>
    </xf>
    <xf numFmtId="14" fontId="0" fillId="17" borderId="2" xfId="0" applyNumberFormat="1" applyFill="1" applyBorder="1" applyAlignment="1">
      <alignment horizontal="center" vertical="center"/>
    </xf>
    <xf numFmtId="43" fontId="0" fillId="17" borderId="2" xfId="114" applyFont="1" applyFill="1" applyBorder="1" applyAlignment="1">
      <alignment horizontal="center" vertical="center"/>
    </xf>
    <xf numFmtId="0" fontId="0" fillId="17" borderId="2" xfId="0" applyFill="1" applyBorder="1"/>
    <xf numFmtId="0" fontId="0" fillId="17" borderId="13" xfId="0" applyFill="1" applyBorder="1" applyAlignment="1">
      <alignment vertical="center" wrapText="1"/>
    </xf>
    <xf numFmtId="0" fontId="0" fillId="17" borderId="13" xfId="0" applyFill="1" applyBorder="1" applyAlignment="1">
      <alignment horizontal="center" vertical="center"/>
    </xf>
    <xf numFmtId="0" fontId="0" fillId="17" borderId="13" xfId="0" applyFill="1" applyBorder="1" applyAlignment="1">
      <alignment horizontal="center" vertical="center" wrapText="1"/>
    </xf>
    <xf numFmtId="0" fontId="15" fillId="14" borderId="2" xfId="0" applyFont="1" applyFill="1" applyBorder="1" applyAlignment="1">
      <alignment horizontal="center" vertical="center" wrapText="1"/>
    </xf>
    <xf numFmtId="0" fontId="7" fillId="17" borderId="2" xfId="0" applyFont="1" applyFill="1" applyBorder="1" applyAlignment="1">
      <alignment horizontal="center" vertical="center"/>
    </xf>
    <xf numFmtId="0" fontId="7" fillId="14" borderId="2" xfId="0" applyFont="1" applyFill="1" applyBorder="1" applyAlignment="1">
      <alignment horizontal="justify" vertical="center" wrapText="1"/>
    </xf>
    <xf numFmtId="0" fontId="5" fillId="13" borderId="7" xfId="0" applyFont="1" applyFill="1" applyBorder="1" applyAlignment="1">
      <alignment horizontal="center" vertical="center"/>
    </xf>
    <xf numFmtId="1" fontId="7" fillId="13" borderId="2" xfId="0" applyNumberFormat="1" applyFont="1" applyFill="1" applyBorder="1" applyAlignment="1">
      <alignment horizontal="center" vertical="center" wrapText="1"/>
    </xf>
    <xf numFmtId="0" fontId="16" fillId="13" borderId="2" xfId="0" applyFont="1" applyFill="1" applyBorder="1" applyAlignment="1">
      <alignment horizontal="center" vertical="center" wrapText="1"/>
    </xf>
    <xf numFmtId="0" fontId="17" fillId="13" borderId="2" xfId="0" applyFont="1" applyFill="1" applyBorder="1" applyAlignment="1">
      <alignment horizontal="left" vertical="center" wrapText="1"/>
    </xf>
    <xf numFmtId="14" fontId="0" fillId="13" borderId="2" xfId="0" applyNumberFormat="1" applyFill="1" applyBorder="1" applyAlignment="1">
      <alignment horizontal="center" vertical="center" wrapText="1"/>
    </xf>
    <xf numFmtId="0" fontId="5" fillId="13" borderId="12" xfId="0" applyFont="1" applyFill="1" applyBorder="1" applyAlignment="1">
      <alignment horizontal="center" vertical="center"/>
    </xf>
    <xf numFmtId="0" fontId="7" fillId="13" borderId="13" xfId="0" applyFont="1" applyFill="1" applyBorder="1" applyAlignment="1">
      <alignment horizontal="justify" vertical="center" wrapText="1"/>
    </xf>
    <xf numFmtId="1" fontId="7" fillId="13" borderId="13" xfId="0" applyNumberFormat="1" applyFont="1" applyFill="1" applyBorder="1" applyAlignment="1">
      <alignment horizontal="center" vertical="center" wrapText="1"/>
    </xf>
    <xf numFmtId="0" fontId="16" fillId="13" borderId="13" xfId="0" applyFont="1" applyFill="1" applyBorder="1" applyAlignment="1">
      <alignment horizontal="center" vertical="center" wrapText="1"/>
    </xf>
    <xf numFmtId="0" fontId="17" fillId="13" borderId="13" xfId="0" applyFont="1" applyFill="1" applyBorder="1" applyAlignment="1">
      <alignment horizontal="left" vertical="center" wrapText="1"/>
    </xf>
    <xf numFmtId="0" fontId="0" fillId="13" borderId="13" xfId="0" applyFill="1" applyBorder="1" applyAlignment="1">
      <alignment horizontal="center" vertical="center" wrapText="1"/>
    </xf>
    <xf numFmtId="0" fontId="0" fillId="13" borderId="13" xfId="0" applyFill="1" applyBorder="1" applyAlignment="1">
      <alignment vertical="center" wrapText="1"/>
    </xf>
    <xf numFmtId="14" fontId="0" fillId="13" borderId="13" xfId="0" applyNumberFormat="1" applyFill="1" applyBorder="1" applyAlignment="1">
      <alignment horizontal="center" vertical="center" wrapText="1"/>
    </xf>
    <xf numFmtId="1" fontId="7" fillId="14" borderId="9" xfId="0" applyNumberFormat="1" applyFont="1" applyFill="1" applyBorder="1" applyAlignment="1">
      <alignment horizontal="center" vertical="center" wrapText="1"/>
    </xf>
    <xf numFmtId="0" fontId="16" fillId="14" borderId="9" xfId="0" applyFont="1" applyFill="1" applyBorder="1" applyAlignment="1">
      <alignment horizontal="center" vertical="center" wrapText="1"/>
    </xf>
    <xf numFmtId="0" fontId="17" fillId="14" borderId="2" xfId="0" applyFont="1" applyFill="1" applyBorder="1" applyAlignment="1">
      <alignment horizontal="left" vertical="center" wrapText="1"/>
    </xf>
    <xf numFmtId="14" fontId="0" fillId="14" borderId="2" xfId="0" applyNumberFormat="1" applyFill="1" applyBorder="1" applyAlignment="1">
      <alignment horizontal="center" vertical="center" wrapText="1"/>
    </xf>
    <xf numFmtId="0" fontId="5" fillId="14" borderId="1" xfId="0" applyFont="1" applyFill="1" applyBorder="1" applyAlignment="1">
      <alignment horizontal="center" vertical="center"/>
    </xf>
    <xf numFmtId="0" fontId="7" fillId="14" borderId="20" xfId="0" applyFont="1" applyFill="1" applyBorder="1" applyAlignment="1">
      <alignment horizontal="justify" vertical="center" wrapText="1"/>
    </xf>
    <xf numFmtId="1" fontId="7" fillId="14" borderId="20" xfId="0" applyNumberFormat="1" applyFont="1" applyFill="1" applyBorder="1" applyAlignment="1">
      <alignment horizontal="center" vertical="center" wrapText="1"/>
    </xf>
    <xf numFmtId="0" fontId="16" fillId="14" borderId="20" xfId="0" applyFont="1" applyFill="1" applyBorder="1" applyAlignment="1">
      <alignment horizontal="center" vertical="center" wrapText="1"/>
    </xf>
    <xf numFmtId="0" fontId="17" fillId="14" borderId="1" xfId="0" applyFont="1" applyFill="1" applyBorder="1" applyAlignment="1">
      <alignment horizontal="left" vertical="center" wrapText="1"/>
    </xf>
    <xf numFmtId="0" fontId="0" fillId="14" borderId="1" xfId="0" applyFill="1" applyBorder="1" applyAlignment="1">
      <alignment horizontal="center" vertical="center" wrapText="1"/>
    </xf>
    <xf numFmtId="0" fontId="0" fillId="14" borderId="1" xfId="0" applyFill="1" applyBorder="1" applyAlignment="1">
      <alignment vertical="center" wrapText="1"/>
    </xf>
    <xf numFmtId="14" fontId="0" fillId="14" borderId="1" xfId="0" applyNumberFormat="1" applyFill="1" applyBorder="1" applyAlignment="1">
      <alignment horizontal="center" vertical="center" wrapText="1"/>
    </xf>
    <xf numFmtId="0" fontId="5" fillId="14" borderId="7" xfId="0" applyFont="1" applyFill="1" applyBorder="1" applyAlignment="1">
      <alignment horizontal="center" vertical="center"/>
    </xf>
    <xf numFmtId="1" fontId="7" fillId="14" borderId="2" xfId="0" applyNumberFormat="1" applyFont="1" applyFill="1" applyBorder="1" applyAlignment="1">
      <alignment horizontal="center" vertical="center" wrapText="1"/>
    </xf>
    <xf numFmtId="0" fontId="16" fillId="14" borderId="2" xfId="0" applyFont="1" applyFill="1" applyBorder="1" applyAlignment="1">
      <alignment horizontal="center" vertical="center" wrapText="1"/>
    </xf>
    <xf numFmtId="0" fontId="16" fillId="14" borderId="9" xfId="0" applyFont="1" applyFill="1" applyBorder="1" applyAlignment="1">
      <alignment horizontal="justify" vertical="center" wrapText="1"/>
    </xf>
    <xf numFmtId="0" fontId="17" fillId="14" borderId="2" xfId="0" applyFont="1" applyFill="1" applyBorder="1" applyAlignment="1">
      <alignment vertical="center" wrapText="1"/>
    </xf>
    <xf numFmtId="0" fontId="18" fillId="14" borderId="2" xfId="0" applyFont="1" applyFill="1" applyBorder="1" applyAlignment="1">
      <alignment vertical="center" wrapText="1"/>
    </xf>
    <xf numFmtId="0" fontId="5" fillId="13" borderId="13" xfId="0" applyFont="1" applyFill="1" applyBorder="1" applyAlignment="1">
      <alignment horizontal="center" vertical="center"/>
    </xf>
    <xf numFmtId="0" fontId="19" fillId="14" borderId="2" xfId="118" applyFont="1" applyFill="1" applyBorder="1" applyAlignment="1">
      <alignment wrapText="1"/>
    </xf>
    <xf numFmtId="0" fontId="19" fillId="13" borderId="2" xfId="118" applyFont="1" applyFill="1" applyBorder="1" applyAlignment="1">
      <alignment wrapText="1"/>
    </xf>
    <xf numFmtId="0" fontId="0" fillId="18" borderId="2" xfId="0" applyFill="1" applyBorder="1" applyAlignment="1">
      <alignment horizontal="center" vertical="center" wrapText="1"/>
    </xf>
    <xf numFmtId="1" fontId="0" fillId="18" borderId="2" xfId="0" applyNumberFormat="1" applyFill="1" applyBorder="1" applyAlignment="1">
      <alignment horizontal="center" vertical="center"/>
    </xf>
    <xf numFmtId="0" fontId="0" fillId="18" borderId="2" xfId="0" applyFill="1" applyBorder="1" applyAlignment="1">
      <alignment horizontal="justify" vertical="center" wrapText="1"/>
    </xf>
    <xf numFmtId="0" fontId="0" fillId="18" borderId="2" xfId="0" applyFill="1" applyBorder="1" applyAlignment="1">
      <alignment horizontal="center" vertical="center"/>
    </xf>
    <xf numFmtId="14" fontId="0" fillId="18" borderId="2" xfId="0" applyNumberFormat="1" applyFill="1" applyBorder="1" applyAlignment="1">
      <alignment horizontal="center" vertical="center"/>
    </xf>
    <xf numFmtId="0" fontId="2" fillId="18" borderId="2" xfId="117" applyFill="1" applyBorder="1" applyAlignment="1">
      <alignment horizontal="center" vertical="center" wrapText="1"/>
    </xf>
    <xf numFmtId="0" fontId="0" fillId="18" borderId="2" xfId="0" applyFill="1" applyBorder="1" applyAlignment="1">
      <alignment horizontal="justify" wrapText="1"/>
    </xf>
    <xf numFmtId="1" fontId="0" fillId="18" borderId="15" xfId="114" applyNumberFormat="1" applyFont="1" applyFill="1" applyBorder="1" applyAlignment="1" applyProtection="1">
      <alignment horizontal="center" vertical="center" wrapText="1"/>
      <protection locked="0"/>
    </xf>
    <xf numFmtId="1" fontId="0" fillId="18" borderId="2" xfId="114" applyNumberFormat="1" applyFont="1" applyFill="1" applyBorder="1" applyAlignment="1" applyProtection="1">
      <alignment horizontal="center" vertical="center"/>
      <protection locked="0"/>
    </xf>
    <xf numFmtId="0" fontId="0" fillId="18" borderId="2" xfId="0" applyFill="1" applyBorder="1" applyAlignment="1" applyProtection="1">
      <alignment horizontal="center" vertical="center" wrapText="1"/>
      <protection locked="0"/>
    </xf>
    <xf numFmtId="165" fontId="0" fillId="18" borderId="2" xfId="108" applyNumberFormat="1" applyFont="1" applyFill="1" applyBorder="1" applyAlignment="1" applyProtection="1">
      <alignment horizontal="center" vertical="center" wrapText="1"/>
      <protection locked="0"/>
    </xf>
    <xf numFmtId="3" fontId="7" fillId="0" borderId="15" xfId="0" applyNumberFormat="1" applyFont="1" applyBorder="1" applyAlignment="1">
      <alignment horizontal="center" vertical="center" wrapText="1"/>
    </xf>
    <xf numFmtId="3" fontId="9" fillId="4" borderId="15" xfId="0" applyNumberFormat="1" applyFont="1" applyFill="1" applyBorder="1" applyAlignment="1">
      <alignment horizontal="center" vertical="center" wrapText="1"/>
    </xf>
    <xf numFmtId="0" fontId="0" fillId="3" borderId="2" xfId="0" applyFill="1" applyBorder="1" applyAlignment="1">
      <alignment horizontal="center" vertical="center" wrapText="1"/>
    </xf>
    <xf numFmtId="165" fontId="0" fillId="3" borderId="2" xfId="108" applyNumberFormat="1" applyFont="1" applyFill="1" applyBorder="1" applyAlignment="1" applyProtection="1">
      <alignment horizontal="center" vertical="center" wrapText="1"/>
      <protection locked="0"/>
    </xf>
    <xf numFmtId="1" fontId="0" fillId="3" borderId="15" xfId="114" applyNumberFormat="1" applyFont="1" applyFill="1" applyBorder="1" applyAlignment="1" applyProtection="1">
      <alignment horizontal="center" vertical="center" wrapText="1"/>
      <protection locked="0"/>
    </xf>
    <xf numFmtId="165" fontId="0" fillId="0" borderId="0" xfId="108" applyNumberFormat="1" applyFont="1" applyAlignment="1">
      <alignment horizontal="right" vertical="center"/>
    </xf>
    <xf numFmtId="165" fontId="0" fillId="0" borderId="2" xfId="108" applyNumberFormat="1" applyFont="1" applyBorder="1" applyAlignment="1">
      <alignment horizontal="right" vertical="center"/>
    </xf>
    <xf numFmtId="0" fontId="5" fillId="3" borderId="2" xfId="0" applyFont="1" applyFill="1" applyBorder="1" applyAlignment="1">
      <alignment horizontal="center" vertical="center"/>
    </xf>
    <xf numFmtId="0" fontId="8" fillId="3" borderId="1" xfId="0" applyFont="1" applyFill="1" applyBorder="1" applyAlignment="1">
      <alignment vertical="center" wrapText="1"/>
    </xf>
    <xf numFmtId="1" fontId="7" fillId="0" borderId="1" xfId="0" applyNumberFormat="1" applyFont="1" applyBorder="1" applyAlignment="1">
      <alignment vertical="center" wrapText="1"/>
    </xf>
    <xf numFmtId="0" fontId="17" fillId="0" borderId="2" xfId="0" applyFont="1" applyBorder="1" applyAlignment="1">
      <alignment horizontal="center" vertical="center"/>
    </xf>
    <xf numFmtId="0" fontId="20" fillId="0" borderId="2" xfId="0" applyFont="1" applyBorder="1" applyAlignment="1">
      <alignment horizontal="left" vertical="center"/>
    </xf>
    <xf numFmtId="0" fontId="4" fillId="0" borderId="2" xfId="0" applyFont="1" applyBorder="1" applyAlignment="1">
      <alignment vertical="center"/>
    </xf>
    <xf numFmtId="14" fontId="0" fillId="0" borderId="2" xfId="0" applyNumberFormat="1" applyBorder="1" applyAlignment="1">
      <alignment horizontal="center" vertical="center"/>
    </xf>
    <xf numFmtId="165" fontId="0" fillId="0" borderId="2" xfId="108" applyNumberFormat="1" applyFont="1" applyBorder="1" applyAlignment="1">
      <alignment vertical="center"/>
    </xf>
    <xf numFmtId="165" fontId="4" fillId="0" borderId="2" xfId="108" applyNumberFormat="1" applyFont="1" applyBorder="1" applyAlignment="1">
      <alignment horizontal="center" vertical="center"/>
    </xf>
    <xf numFmtId="14" fontId="0" fillId="0" borderId="15"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7" fillId="0" borderId="1" xfId="0" applyFont="1" applyBorder="1" applyAlignment="1">
      <alignment vertical="center" wrapText="1"/>
    </xf>
    <xf numFmtId="0" fontId="0" fillId="0" borderId="2" xfId="0" applyBorder="1" applyAlignment="1">
      <alignment horizontal="left" vertical="center" wrapText="1"/>
    </xf>
    <xf numFmtId="0" fontId="0" fillId="3" borderId="2" xfId="0" applyFill="1" applyBorder="1" applyAlignment="1">
      <alignment horizontal="justify" wrapText="1"/>
    </xf>
    <xf numFmtId="0" fontId="0" fillId="0" borderId="2" xfId="0" applyBorder="1" applyAlignment="1">
      <alignment vertical="center" wrapText="1"/>
    </xf>
    <xf numFmtId="165" fontId="0" fillId="14" borderId="2" xfId="108" applyNumberFormat="1" applyFont="1" applyFill="1" applyBorder="1" applyAlignment="1">
      <alignment horizontal="center" vertical="center"/>
    </xf>
    <xf numFmtId="165" fontId="5" fillId="14" borderId="2" xfId="108" applyNumberFormat="1" applyFont="1" applyFill="1" applyBorder="1" applyAlignment="1">
      <alignment horizontal="center" vertical="center" wrapText="1"/>
    </xf>
    <xf numFmtId="165" fontId="0" fillId="14" borderId="2" xfId="108" applyNumberFormat="1" applyFont="1" applyFill="1" applyBorder="1" applyAlignment="1">
      <alignment horizontal="center" vertical="center" wrapText="1"/>
    </xf>
    <xf numFmtId="165" fontId="0" fillId="14" borderId="2" xfId="108" applyNumberFormat="1" applyFont="1" applyFill="1" applyBorder="1"/>
    <xf numFmtId="165" fontId="0" fillId="14" borderId="1" xfId="108" applyNumberFormat="1" applyFont="1" applyFill="1" applyBorder="1" applyAlignment="1">
      <alignment horizontal="center" vertical="center" wrapText="1"/>
    </xf>
    <xf numFmtId="165" fontId="0" fillId="14" borderId="1" xfId="108" applyNumberFormat="1" applyFont="1" applyFill="1" applyBorder="1"/>
    <xf numFmtId="165" fontId="0" fillId="13" borderId="2" xfId="108" applyNumberFormat="1" applyFont="1" applyFill="1" applyBorder="1" applyAlignment="1">
      <alignment horizontal="center" vertical="center" wrapText="1"/>
    </xf>
    <xf numFmtId="165" fontId="0" fillId="13" borderId="2" xfId="108" applyNumberFormat="1" applyFont="1" applyFill="1" applyBorder="1"/>
    <xf numFmtId="165" fontId="0" fillId="13" borderId="13" xfId="108" applyNumberFormat="1" applyFont="1" applyFill="1" applyBorder="1" applyAlignment="1">
      <alignment horizontal="center" vertical="center" wrapText="1"/>
    </xf>
    <xf numFmtId="165" fontId="0" fillId="13" borderId="13" xfId="108" applyNumberFormat="1" applyFont="1" applyFill="1" applyBorder="1"/>
    <xf numFmtId="165" fontId="0" fillId="18" borderId="2" xfId="108" applyNumberFormat="1" applyFont="1" applyFill="1" applyBorder="1" applyAlignment="1">
      <alignment horizontal="center" vertical="center"/>
    </xf>
    <xf numFmtId="165" fontId="0" fillId="7" borderId="2" xfId="108" applyNumberFormat="1" applyFont="1" applyFill="1" applyBorder="1" applyAlignment="1">
      <alignment horizontal="center" vertical="center"/>
    </xf>
    <xf numFmtId="0" fontId="15" fillId="3" borderId="2" xfId="117" applyFont="1" applyFill="1" applyBorder="1" applyAlignment="1">
      <alignment wrapText="1"/>
    </xf>
    <xf numFmtId="0" fontId="21" fillId="3" borderId="2" xfId="0" applyFont="1" applyFill="1" applyBorder="1" applyAlignment="1">
      <alignment wrapText="1"/>
    </xf>
    <xf numFmtId="0" fontId="22" fillId="3" borderId="2" xfId="0" applyFont="1" applyFill="1" applyBorder="1" applyAlignment="1">
      <alignment horizontal="center" wrapText="1"/>
    </xf>
    <xf numFmtId="0" fontId="22" fillId="3" borderId="2" xfId="0" applyFont="1" applyFill="1" applyBorder="1" applyAlignment="1">
      <alignment wrapText="1"/>
    </xf>
    <xf numFmtId="0" fontId="15" fillId="3" borderId="2" xfId="117" applyFont="1" applyFill="1" applyBorder="1" applyAlignment="1">
      <alignment horizontal="center" vertical="center" wrapText="1"/>
    </xf>
    <xf numFmtId="0" fontId="0" fillId="3" borderId="0" xfId="0" applyFill="1" applyAlignment="1">
      <alignment vertical="center" wrapText="1"/>
    </xf>
    <xf numFmtId="0" fontId="0" fillId="0" borderId="0" xfId="0" applyAlignment="1">
      <alignment vertical="center" wrapText="1"/>
    </xf>
    <xf numFmtId="165" fontId="0" fillId="15" borderId="2" xfId="108" applyNumberFormat="1" applyFont="1" applyFill="1" applyBorder="1" applyAlignment="1">
      <alignment horizontal="center" vertical="center"/>
    </xf>
    <xf numFmtId="165" fontId="5" fillId="15" borderId="2" xfId="108" applyNumberFormat="1" applyFont="1" applyFill="1" applyBorder="1" applyAlignment="1">
      <alignment horizontal="center" vertical="center" wrapText="1"/>
    </xf>
    <xf numFmtId="165" fontId="0" fillId="15" borderId="2" xfId="108" applyNumberFormat="1" applyFont="1" applyFill="1" applyBorder="1" applyAlignment="1">
      <alignment horizontal="right" vertical="center"/>
    </xf>
    <xf numFmtId="165" fontId="0" fillId="15" borderId="2" xfId="108" applyNumberFormat="1" applyFont="1" applyFill="1" applyBorder="1" applyAlignment="1">
      <alignment horizontal="center" vertical="center" wrapText="1"/>
    </xf>
    <xf numFmtId="0" fontId="15" fillId="15" borderId="2" xfId="117" applyFont="1" applyFill="1" applyBorder="1" applyAlignment="1">
      <alignment vertical="center" wrapText="1"/>
    </xf>
    <xf numFmtId="0" fontId="15" fillId="15" borderId="2" xfId="117" applyFont="1" applyFill="1" applyBorder="1" applyAlignment="1">
      <alignment wrapText="1"/>
    </xf>
    <xf numFmtId="0" fontId="23" fillId="15" borderId="2" xfId="118" applyFont="1" applyFill="1" applyBorder="1" applyAlignment="1">
      <alignment wrapText="1"/>
    </xf>
    <xf numFmtId="0" fontId="15" fillId="17" borderId="11" xfId="117" applyFont="1" applyFill="1" applyBorder="1" applyAlignment="1">
      <alignment vertical="center" wrapText="1"/>
    </xf>
    <xf numFmtId="0" fontId="23" fillId="17" borderId="11" xfId="117" applyFont="1" applyFill="1" applyBorder="1" applyAlignment="1">
      <alignment vertical="center" wrapText="1"/>
    </xf>
    <xf numFmtId="0" fontId="15" fillId="17" borderId="11" xfId="0" applyFont="1" applyFill="1" applyBorder="1" applyAlignment="1">
      <alignment vertical="center" wrapText="1"/>
    </xf>
    <xf numFmtId="0" fontId="5" fillId="15" borderId="1" xfId="0" applyFont="1" applyFill="1" applyBorder="1" applyAlignment="1">
      <alignment horizontal="center" vertical="center"/>
    </xf>
    <xf numFmtId="0" fontId="7" fillId="15" borderId="1" xfId="0" applyFont="1" applyFill="1" applyBorder="1" applyAlignment="1">
      <alignment horizontal="justify" vertical="center" wrapText="1"/>
    </xf>
    <xf numFmtId="1" fontId="7" fillId="15" borderId="1" xfId="0" applyNumberFormat="1" applyFont="1" applyFill="1" applyBorder="1" applyAlignment="1">
      <alignment horizontal="center" vertical="center" wrapText="1"/>
    </xf>
    <xf numFmtId="0" fontId="0" fillId="15" borderId="1" xfId="0" applyFill="1" applyBorder="1" applyAlignment="1">
      <alignment wrapText="1"/>
    </xf>
    <xf numFmtId="0" fontId="0" fillId="15" borderId="1" xfId="0" applyFill="1" applyBorder="1" applyAlignment="1">
      <alignment horizontal="center" vertical="center"/>
    </xf>
    <xf numFmtId="0" fontId="0" fillId="15" borderId="1" xfId="0" applyFill="1" applyBorder="1" applyAlignment="1">
      <alignment horizontal="center" vertical="center" wrapText="1"/>
    </xf>
    <xf numFmtId="0" fontId="0" fillId="15" borderId="1" xfId="0" applyFill="1" applyBorder="1"/>
    <xf numFmtId="165" fontId="0" fillId="15" borderId="1" xfId="108" applyNumberFormat="1" applyFont="1" applyFill="1" applyBorder="1" applyAlignment="1">
      <alignment horizontal="right" vertical="center"/>
    </xf>
    <xf numFmtId="165" fontId="5" fillId="15" borderId="1" xfId="108" applyNumberFormat="1" applyFont="1" applyFill="1" applyBorder="1" applyAlignment="1">
      <alignment horizontal="center" vertical="center" wrapText="1"/>
    </xf>
    <xf numFmtId="0" fontId="15" fillId="15" borderId="1" xfId="117" applyFont="1" applyFill="1" applyBorder="1" applyAlignment="1">
      <alignment wrapText="1"/>
    </xf>
    <xf numFmtId="0" fontId="5" fillId="16" borderId="8" xfId="0" applyFont="1" applyFill="1" applyBorder="1" applyAlignment="1">
      <alignment horizontal="center" vertical="center"/>
    </xf>
    <xf numFmtId="0" fontId="0" fillId="16" borderId="9" xfId="0" applyFill="1" applyBorder="1" applyAlignment="1">
      <alignment horizontal="justify" vertical="center" wrapText="1"/>
    </xf>
    <xf numFmtId="1" fontId="0" fillId="16" borderId="9" xfId="0" applyNumberFormat="1" applyFill="1" applyBorder="1" applyAlignment="1">
      <alignment horizontal="center" vertical="center"/>
    </xf>
    <xf numFmtId="0" fontId="0" fillId="16" borderId="9" xfId="0" applyFill="1" applyBorder="1" applyAlignment="1">
      <alignment horizontal="center" vertical="center"/>
    </xf>
    <xf numFmtId="0" fontId="0" fillId="16" borderId="9" xfId="0" applyFill="1" applyBorder="1" applyAlignment="1">
      <alignment horizontal="center" vertical="center" wrapText="1"/>
    </xf>
    <xf numFmtId="0" fontId="0" fillId="16" borderId="9" xfId="0" applyFill="1" applyBorder="1" applyAlignment="1">
      <alignment vertical="center"/>
    </xf>
    <xf numFmtId="14" fontId="0" fillId="16" borderId="9" xfId="0" applyNumberFormat="1" applyFill="1" applyBorder="1" applyAlignment="1">
      <alignment horizontal="center" vertical="center"/>
    </xf>
    <xf numFmtId="44" fontId="0" fillId="16" borderId="9" xfId="108" applyFont="1" applyFill="1" applyBorder="1" applyAlignment="1">
      <alignment horizontal="center" vertical="center"/>
    </xf>
    <xf numFmtId="0" fontId="15" fillId="16" borderId="10" xfId="0" applyFont="1" applyFill="1" applyBorder="1" applyAlignment="1">
      <alignment vertical="center" wrapText="1"/>
    </xf>
    <xf numFmtId="0" fontId="5" fillId="16" borderId="7" xfId="0" applyFont="1" applyFill="1" applyBorder="1" applyAlignment="1">
      <alignment horizontal="center" vertical="center"/>
    </xf>
    <xf numFmtId="0" fontId="15" fillId="16" borderId="11" xfId="117" applyFont="1" applyFill="1" applyBorder="1" applyAlignment="1">
      <alignment vertical="center" wrapText="1"/>
    </xf>
    <xf numFmtId="0" fontId="15" fillId="16" borderId="11" xfId="0" applyFont="1" applyFill="1" applyBorder="1" applyAlignment="1">
      <alignment vertical="center" wrapText="1"/>
    </xf>
    <xf numFmtId="0" fontId="5" fillId="16" borderId="21" xfId="0" applyFont="1" applyFill="1" applyBorder="1" applyAlignment="1">
      <alignment horizontal="center" vertical="center"/>
    </xf>
    <xf numFmtId="0" fontId="15" fillId="16" borderId="22" xfId="0" applyFont="1" applyFill="1" applyBorder="1" applyAlignment="1">
      <alignment vertical="center" wrapText="1"/>
    </xf>
    <xf numFmtId="0" fontId="7" fillId="13" borderId="9" xfId="0" applyFont="1" applyFill="1" applyBorder="1" applyAlignment="1">
      <alignment horizontal="justify" vertical="center" wrapText="1"/>
    </xf>
    <xf numFmtId="1" fontId="7" fillId="13" borderId="9" xfId="0" applyNumberFormat="1"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7" fillId="13" borderId="0" xfId="0" applyFont="1" applyFill="1" applyAlignment="1">
      <alignment horizontal="left" vertical="center" wrapText="1"/>
    </xf>
    <xf numFmtId="0" fontId="0" fillId="17" borderId="2" xfId="0" applyFill="1" applyBorder="1" applyAlignment="1">
      <alignment wrapText="1"/>
    </xf>
    <xf numFmtId="0" fontId="0" fillId="16" borderId="21" xfId="0" applyFill="1" applyBorder="1" applyAlignment="1">
      <alignment horizontal="center" vertical="center"/>
    </xf>
    <xf numFmtId="44" fontId="0" fillId="16" borderId="1" xfId="108" applyFont="1" applyFill="1" applyBorder="1" applyAlignment="1">
      <alignment horizontal="center" vertical="center"/>
    </xf>
    <xf numFmtId="0" fontId="0" fillId="17" borderId="8" xfId="0" applyFill="1" applyBorder="1" applyAlignment="1">
      <alignment horizontal="center" vertical="center"/>
    </xf>
    <xf numFmtId="0" fontId="0" fillId="17" borderId="9" xfId="0" applyFill="1" applyBorder="1" applyAlignment="1">
      <alignment vertical="center" wrapText="1"/>
    </xf>
    <xf numFmtId="1" fontId="7" fillId="17" borderId="9" xfId="0" applyNumberFormat="1" applyFont="1" applyFill="1" applyBorder="1" applyAlignment="1">
      <alignment horizontal="center" vertical="center" wrapText="1"/>
    </xf>
    <xf numFmtId="0" fontId="0" fillId="17" borderId="9" xfId="0" applyFill="1" applyBorder="1" applyAlignment="1">
      <alignment horizontal="center" vertical="center"/>
    </xf>
    <xf numFmtId="0" fontId="0" fillId="17" borderId="9" xfId="0" applyFill="1" applyBorder="1" applyAlignment="1">
      <alignment horizontal="center" vertical="center" wrapText="1"/>
    </xf>
    <xf numFmtId="14" fontId="0" fillId="17" borderId="9" xfId="0" applyNumberFormat="1" applyFill="1" applyBorder="1" applyAlignment="1">
      <alignment horizontal="center" vertical="center"/>
    </xf>
    <xf numFmtId="4" fontId="0" fillId="17" borderId="9" xfId="0" applyNumberFormat="1" applyFill="1" applyBorder="1" applyAlignment="1">
      <alignment horizontal="center" vertical="center"/>
    </xf>
    <xf numFmtId="0" fontId="15" fillId="17" borderId="10" xfId="117" applyFont="1" applyFill="1" applyBorder="1" applyAlignment="1">
      <alignment vertical="center" wrapText="1"/>
    </xf>
    <xf numFmtId="0" fontId="19" fillId="17" borderId="11" xfId="118" applyFont="1" applyFill="1" applyBorder="1" applyAlignment="1">
      <alignment vertical="center" wrapText="1"/>
    </xf>
    <xf numFmtId="0" fontId="0" fillId="17" borderId="12" xfId="0" applyFill="1" applyBorder="1" applyAlignment="1">
      <alignment horizontal="center" vertical="center"/>
    </xf>
    <xf numFmtId="1" fontId="7" fillId="17" borderId="13" xfId="0" applyNumberFormat="1" applyFont="1" applyFill="1" applyBorder="1" applyAlignment="1">
      <alignment horizontal="center" vertical="center" wrapText="1"/>
    </xf>
    <xf numFmtId="0" fontId="0" fillId="17" borderId="13" xfId="0" applyFill="1" applyBorder="1" applyAlignment="1">
      <alignment wrapText="1"/>
    </xf>
    <xf numFmtId="4" fontId="0" fillId="17" borderId="13" xfId="0" applyNumberFormat="1" applyFill="1" applyBorder="1" applyAlignment="1">
      <alignment horizontal="center" vertical="center"/>
    </xf>
    <xf numFmtId="0" fontId="19" fillId="17" borderId="14" xfId="118" applyFont="1" applyFill="1" applyBorder="1" applyAlignment="1">
      <alignment vertical="center" wrapText="1"/>
    </xf>
    <xf numFmtId="1" fontId="24" fillId="3" borderId="2" xfId="0" applyNumberFormat="1" applyFont="1" applyFill="1" applyBorder="1" applyAlignment="1">
      <alignment horizontal="left" vertical="center" wrapText="1"/>
    </xf>
    <xf numFmtId="0" fontId="2" fillId="7" borderId="2" xfId="117" applyFill="1" applyBorder="1" applyAlignment="1">
      <alignment horizontal="center" vertical="center" wrapText="1"/>
    </xf>
    <xf numFmtId="9" fontId="5" fillId="5" borderId="13" xfId="107" applyFont="1" applyFill="1" applyBorder="1" applyAlignment="1">
      <alignment horizontal="center" vertical="center"/>
    </xf>
    <xf numFmtId="0" fontId="0" fillId="0" borderId="23" xfId="0" applyBorder="1" applyAlignment="1">
      <alignment vertical="center" wrapText="1"/>
    </xf>
    <xf numFmtId="0" fontId="0" fillId="0" borderId="23" xfId="0" applyBorder="1"/>
    <xf numFmtId="2" fontId="7" fillId="0" borderId="2" xfId="109" applyNumberFormat="1" applyFont="1" applyBorder="1" applyAlignment="1">
      <alignment horizontal="center" vertical="center" wrapText="1"/>
    </xf>
    <xf numFmtId="0" fontId="5" fillId="0" borderId="2" xfId="0" applyFont="1" applyBorder="1" applyAlignment="1">
      <alignment horizontal="left" vertical="center"/>
    </xf>
    <xf numFmtId="0" fontId="5" fillId="0" borderId="1" xfId="0" applyFont="1" applyBorder="1" applyAlignment="1">
      <alignment horizontal="left" vertical="center"/>
    </xf>
    <xf numFmtId="2" fontId="8" fillId="0" borderId="2" xfId="109" applyNumberFormat="1" applyFont="1" applyBorder="1" applyAlignment="1">
      <alignment horizontal="center" vertical="center" wrapText="1"/>
    </xf>
    <xf numFmtId="2" fontId="8" fillId="0" borderId="1" xfId="109" applyNumberFormat="1" applyFont="1" applyBorder="1" applyAlignment="1">
      <alignment horizontal="center" vertical="center" wrapText="1"/>
    </xf>
    <xf numFmtId="14" fontId="5" fillId="0" borderId="2" xfId="0" applyNumberFormat="1" applyFont="1" applyBorder="1" applyAlignment="1">
      <alignment horizontal="center" vertical="top"/>
    </xf>
    <xf numFmtId="14" fontId="0" fillId="0" borderId="2" xfId="0" applyNumberFormat="1" applyBorder="1" applyAlignment="1">
      <alignment horizontal="center" vertical="top"/>
    </xf>
    <xf numFmtId="0" fontId="8" fillId="2" borderId="2" xfId="0" applyFont="1" applyFill="1" applyBorder="1" applyAlignment="1">
      <alignment horizontal="center" vertical="center"/>
    </xf>
    <xf numFmtId="0" fontId="8" fillId="2" borderId="2" xfId="109" applyFont="1" applyFill="1" applyBorder="1" applyAlignment="1" applyProtection="1">
      <alignment horizontal="center" vertical="center"/>
      <protection locked="0"/>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2" fontId="8" fillId="0" borderId="2" xfId="109" applyNumberFormat="1" applyFont="1" applyBorder="1" applyAlignment="1">
      <alignment horizontal="left" vertical="center" wrapText="1"/>
    </xf>
    <xf numFmtId="2" fontId="8" fillId="0" borderId="4" xfId="113" applyNumberFormat="1" applyFont="1" applyBorder="1" applyAlignment="1">
      <alignment horizontal="left" vertical="center" wrapText="1"/>
    </xf>
    <xf numFmtId="2" fontId="8" fillId="0" borderId="5" xfId="113" applyNumberFormat="1" applyFont="1" applyBorder="1" applyAlignment="1">
      <alignment horizontal="left" vertical="center" wrapText="1"/>
    </xf>
    <xf numFmtId="2" fontId="8" fillId="0" borderId="3" xfId="113" applyNumberFormat="1" applyFont="1" applyBorder="1" applyAlignment="1">
      <alignment horizontal="left" vertical="center" wrapText="1"/>
    </xf>
    <xf numFmtId="2" fontId="8" fillId="0" borderId="2" xfId="113" applyNumberFormat="1" applyFont="1" applyBorder="1" applyAlignment="1">
      <alignment horizontal="left" vertical="center" wrapText="1"/>
    </xf>
  </cellXfs>
  <cellStyles count="119">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17" builtinId="8"/>
    <cellStyle name="Hipervínculo 2" xfId="118" xr:uid="{458869CB-CC94-4A11-B910-D7D1C3A72A3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4" builtinId="3"/>
    <cellStyle name="Millares 2" xfId="111" xr:uid="{00000000-0005-0000-0000-00006B000000}"/>
    <cellStyle name="Moneda" xfId="108" builtinId="4"/>
    <cellStyle name="Moneda 2" xfId="110" xr:uid="{00000000-0005-0000-0000-00006E000000}"/>
    <cellStyle name="Moneda 3" xfId="112" xr:uid="{3EFDC218-FDF9-459E-86C4-0C2F097BB3D8}"/>
    <cellStyle name="Normal" xfId="0" builtinId="0"/>
    <cellStyle name="Normal 2" xfId="109" xr:uid="{00000000-0005-0000-0000-000070000000}"/>
    <cellStyle name="Normal 2 2" xfId="113" xr:uid="{9CF0B47D-6117-4BEC-93DA-9F7CB8A0E48D}"/>
    <cellStyle name="Normal 2 3" xfId="116" xr:uid="{0E57BC19-BB57-4072-9732-51B905D79375}"/>
    <cellStyle name="Normal 3" xfId="115" xr:uid="{B3D9869F-3760-4FA5-B9F1-43704F288093}"/>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246C"/>
      <color rgb="FFFFFF99"/>
      <color rgb="FFFF714F"/>
      <color rgb="FFFFFF65"/>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501485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twoCellAnchor editAs="oneCell">
    <xdr:from>
      <xdr:col>0</xdr:col>
      <xdr:colOff>445900</xdr:colOff>
      <xdr:row>0</xdr:row>
      <xdr:rowOff>38100</xdr:rowOff>
    </xdr:from>
    <xdr:to>
      <xdr:col>1</xdr:col>
      <xdr:colOff>501485</xdr:colOff>
      <xdr:row>3</xdr:row>
      <xdr:rowOff>131163</xdr:rowOff>
    </xdr:to>
    <xdr:pic>
      <xdr:nvPicPr>
        <xdr:cNvPr id="3" name="2 Imagen">
          <a:extLst>
            <a:ext uri="{FF2B5EF4-FFF2-40B4-BE49-F238E27FC236}">
              <a16:creationId xmlns:a16="http://schemas.microsoft.com/office/drawing/2014/main" id="{330B3BA0-FAAF-47A3-92E2-8A6CEF3FCA50}"/>
            </a:ext>
          </a:extLst>
        </xdr:cNvPr>
        <xdr:cNvPicPr>
          <a:picLocks noChangeAspect="1"/>
        </xdr:cNvPicPr>
      </xdr:nvPicPr>
      <xdr:blipFill>
        <a:blip xmlns:r="http://schemas.openxmlformats.org/officeDocument/2006/relationships" r:embed="rId1"/>
        <a:stretch>
          <a:fillRect/>
        </a:stretch>
      </xdr:blipFill>
      <xdr:spPr>
        <a:xfrm>
          <a:off x="445900" y="38100"/>
          <a:ext cx="617560" cy="6645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23850432&amp;isFromPublicArea=True&amp;isModal=False" TargetMode="External"/><Relationship Id="rId21" Type="http://schemas.openxmlformats.org/officeDocument/2006/relationships/hyperlink" Target="https://community.secop.gov.co/Public/Tendering/OpportunityDetail/Index?noticeUID=CO1.NTC.4053733&amp;isFromPublicArea=True&amp;isModal=False" TargetMode="External"/><Relationship Id="rId42" Type="http://schemas.openxmlformats.org/officeDocument/2006/relationships/hyperlink" Target="https://community.secop.gov.co/Public/Tendering/OpportunityDetail/Index?noticeUID=CO1.NTC.4010702&amp;isFromPublicArea=True&amp;isModal=False" TargetMode="External"/><Relationship Id="rId63" Type="http://schemas.openxmlformats.org/officeDocument/2006/relationships/hyperlink" Target="https://community.secop.gov.co/Public/Tendering/OpportunityDetail/Index?noticeUID=CO1.NTC.4317375&amp;isFromPublicArea=True&amp;isModal=False" TargetMode="External"/><Relationship Id="rId84" Type="http://schemas.openxmlformats.org/officeDocument/2006/relationships/hyperlink" Target="https://community.secop.gov.co/Public/Tendering/ContractNoticePhases/View?PPI=CO1.PPI.23629086&amp;isFromPublicArea=True&amp;isModal=False" TargetMode="External"/><Relationship Id="rId138" Type="http://schemas.openxmlformats.org/officeDocument/2006/relationships/hyperlink" Target="https://community.secop.gov.co/Public/Tendering/OpportunityDetail/Index?noticeUID=CO1.NTC.4135411&amp;isFromPublicArea=True&amp;isModal=False" TargetMode="External"/><Relationship Id="rId159" Type="http://schemas.openxmlformats.org/officeDocument/2006/relationships/hyperlink" Target="https://community.secop.gov.co/Public/Tendering/OpportunityDetail/Index?noticeUID=CO1.NTC.4162912&amp;isFromPublicArea=True&amp;isModal=False" TargetMode="External"/><Relationship Id="rId170" Type="http://schemas.openxmlformats.org/officeDocument/2006/relationships/hyperlink" Target="https://community.secop.gov.co/Public/Tendering/OpportunityDetail/Index?noticeUID=CO1.NTC.4205147&amp;isFromPublicArea=True&amp;isModal=False" TargetMode="External"/><Relationship Id="rId191" Type="http://schemas.openxmlformats.org/officeDocument/2006/relationships/hyperlink" Target="https://community.secop.gov.co/Public/Tendering/OpportunityDetail/Index?noticeUID=CO1.NTC.4199327&amp;isFromPublicArea=True&amp;isModal=False" TargetMode="External"/><Relationship Id="rId205" Type="http://schemas.openxmlformats.org/officeDocument/2006/relationships/hyperlink" Target="https://community.secop.gov.co/Public/Tendering/OpportunityDetail/Index?noticeUID=CO1.NTC.4275486&amp;isFromPublicArea=True&amp;isModal=False" TargetMode="External"/><Relationship Id="rId107" Type="http://schemas.openxmlformats.org/officeDocument/2006/relationships/hyperlink" Target="https://community.secop.gov.co/Public/Tendering/ContractNoticePhases/View?PPI=CO1.PPI.23804611&amp;isFromPublicArea=True&amp;isModal=False" TargetMode="External"/><Relationship Id="rId11" Type="http://schemas.openxmlformats.org/officeDocument/2006/relationships/hyperlink" Target="https://community.secop.gov.co/Public/Tendering/OpportunityDetail/Index?noticeUID=CO1.NTC.3993735&amp;isFromPublicArea=True&amp;isModal=False" TargetMode="External"/><Relationship Id="rId32" Type="http://schemas.openxmlformats.org/officeDocument/2006/relationships/hyperlink" Target="https://community.secop.gov.co/Public/Tendering/OpportunityDetail/Index?noticeUID=CO1.NTC.4008639&amp;isFromPublicArea=True&amp;isModal=False" TargetMode="External"/><Relationship Id="rId53" Type="http://schemas.openxmlformats.org/officeDocument/2006/relationships/hyperlink" Target="https://community.secop.gov.co/Public/Tendering/OpportunityDetail/Index?noticeUID=CO1.NTC.4171891&amp;isFromPublicArea=True&amp;isModal=False" TargetMode="External"/><Relationship Id="rId74" Type="http://schemas.openxmlformats.org/officeDocument/2006/relationships/hyperlink" Target="https://community.secop.gov.co/Public/Tendering/ContractNoticePhases/View?PPI=CO1.PPI.19586632&amp;isFromPublicArea=True&amp;isModal=False" TargetMode="External"/><Relationship Id="rId128" Type="http://schemas.openxmlformats.org/officeDocument/2006/relationships/hyperlink" Target="https://community.secop.gov.co/Public/Tendering/OpportunityDetail/Index?noticeUID=CO1.NTC.4132179&amp;isFromPublicArea=True&amp;isModal=False" TargetMode="External"/><Relationship Id="rId149" Type="http://schemas.openxmlformats.org/officeDocument/2006/relationships/hyperlink" Target="https://community.secop.gov.co/Public/Tendering/OpportunityDetail/Index?noticeUID=CO1.NTC.4135923&amp;isFromPublicArea=True&amp;isModal=False" TargetMode="External"/><Relationship Id="rId5" Type="http://schemas.openxmlformats.org/officeDocument/2006/relationships/hyperlink" Target="https://community.secop.gov.co/Public/Tendering/OpportunityDetail/Index?noticeUID=CO1.NTC.4060775&amp;isFromPublicArea=True&amp;isModal=False" TargetMode="External"/><Relationship Id="rId95" Type="http://schemas.openxmlformats.org/officeDocument/2006/relationships/hyperlink" Target="https://community.secop.gov.co/Public/Tendering/ContractNoticePhases/View?PPI=CO1.PPI.23888994&amp;isFromPublicArea=True&amp;isModal=False" TargetMode="External"/><Relationship Id="rId160" Type="http://schemas.openxmlformats.org/officeDocument/2006/relationships/hyperlink" Target="https://community.secop.gov.co/Public/Tendering/OpportunityDetail/Index?noticeUID=CO1.NTC.4162886&amp;isFromPublicArea=True&amp;isModal=False" TargetMode="External"/><Relationship Id="rId181" Type="http://schemas.openxmlformats.org/officeDocument/2006/relationships/hyperlink" Target="https://community.secop.gov.co/Public/Tendering/OpportunityDetail/Index?noticeUID=CO1.NTC.4162868&amp;isFromPublicArea=True&amp;isModal=False" TargetMode="External"/><Relationship Id="rId216" Type="http://schemas.openxmlformats.org/officeDocument/2006/relationships/printerSettings" Target="../printerSettings/printerSettings2.bin"/><Relationship Id="rId22" Type="http://schemas.openxmlformats.org/officeDocument/2006/relationships/hyperlink" Target="https://community.secop.gov.co/Public/Tendering/OpportunityDetail/Index?noticeUID=CO1.NTC.4053691&amp;isFromPublicArea=True&amp;isModal=False" TargetMode="External"/><Relationship Id="rId43" Type="http://schemas.openxmlformats.org/officeDocument/2006/relationships/hyperlink" Target="https://community.secop.gov.co/Public/Tendering/OpportunityDetail/Index?noticeUID=CO1.NTC.4098070&amp;isFromPublicArea=True&amp;isModal=False" TargetMode="External"/><Relationship Id="rId64" Type="http://schemas.openxmlformats.org/officeDocument/2006/relationships/hyperlink" Target="https://community.secop.gov.co/Public/Tendering/OpportunityDetail/Index?noticeUID=CO1.NTC.4317449&amp;isFromPublicArea=True&amp;isModal=False" TargetMode="External"/><Relationship Id="rId118" Type="http://schemas.openxmlformats.org/officeDocument/2006/relationships/hyperlink" Target="https://community.secop.gov.co/Public/Tendering/ContractNoticePhases/View?PPI=CO1.PPI.24411136&amp;isFromPublicArea=True&amp;isModal=False" TargetMode="External"/><Relationship Id="rId139" Type="http://schemas.openxmlformats.org/officeDocument/2006/relationships/hyperlink" Target="https://community.secop.gov.co/Public/Tendering/OpportunityDetail/Index?noticeUID=CO1.NTC.4131313&amp;isFromPublicArea=True&amp;isModal=False" TargetMode="External"/><Relationship Id="rId85" Type="http://schemas.openxmlformats.org/officeDocument/2006/relationships/hyperlink" Target="https://community.secop.gov.co/Public/Tendering/ContractNoticePhases/View?PPI=CO1.PPI.23882974&amp;isFromPublicArea=True&amp;isModal=False" TargetMode="External"/><Relationship Id="rId150" Type="http://schemas.openxmlformats.org/officeDocument/2006/relationships/hyperlink" Target="https://community.secop.gov.co/Public/Tendering/OpportunityDetail/Index?noticeUID=CO1.NTC.4161726&amp;isFromPublicArea=True&amp;isModal=False" TargetMode="External"/><Relationship Id="rId171" Type="http://schemas.openxmlformats.org/officeDocument/2006/relationships/hyperlink" Target="https://community.secop.gov.co/Public/Tendering/OpportunityDetail/Index?noticeUID=CO1.NTC.4204842&amp;isFromPublicArea=True&amp;isModal=False" TargetMode="External"/><Relationship Id="rId192" Type="http://schemas.openxmlformats.org/officeDocument/2006/relationships/hyperlink" Target="https://community.secop.gov.co/Public/Tendering/OpportunityDetail/Index?noticeUID=CO1.NTC.4199340&amp;isFromPublicArea=True&amp;isModal=False" TargetMode="External"/><Relationship Id="rId206" Type="http://schemas.openxmlformats.org/officeDocument/2006/relationships/hyperlink" Target="https://community.secop.gov.co/Public/Tendering/OpportunityDetail/Index?noticeUID=CO1.NTC.4323012&amp;isFromPublicArea=True&amp;isModal=False" TargetMode="External"/><Relationship Id="rId12" Type="http://schemas.openxmlformats.org/officeDocument/2006/relationships/hyperlink" Target="https://community.secop.gov.co/Public/Tendering/OpportunityDetail/Index?noticeUID=CO1.NTC.4017161&amp;isFromPublicArea=True&amp;isModal=False" TargetMode="External"/><Relationship Id="rId33" Type="http://schemas.openxmlformats.org/officeDocument/2006/relationships/hyperlink" Target="https://community.secop.gov.co/Public/Tendering/OpportunityDetail/Index?noticeUID=CO1.NTC.4044839&amp;isFromPublicArea=True&amp;isModal=False" TargetMode="External"/><Relationship Id="rId108" Type="http://schemas.openxmlformats.org/officeDocument/2006/relationships/hyperlink" Target="https://community.secop.gov.co/Public/Tendering/ContractNoticePhases/View?PPI=CO1.PPI.24072523&amp;isFromPublicArea=True&amp;isModal=False" TargetMode="External"/><Relationship Id="rId129" Type="http://schemas.openxmlformats.org/officeDocument/2006/relationships/hyperlink" Target="https://community.secop.gov.co/Public/Tendering/OpportunityDetail/Index?noticeUID=CO1.NTC.4132272&amp;isFromPublicArea=True&amp;isModal=False" TargetMode="External"/><Relationship Id="rId54" Type="http://schemas.openxmlformats.org/officeDocument/2006/relationships/hyperlink" Target="https://community.secop.gov.co/Public/Tendering/OpportunityDetail/Index?noticeUID=CO1.NTC.4172414&amp;isFromPublicArea=True&amp;isModal=False" TargetMode="External"/><Relationship Id="rId75" Type="http://schemas.openxmlformats.org/officeDocument/2006/relationships/hyperlink" Target="https://community.secop.gov.co/Public/Tendering/ContractNoticePhases/View?PPI=CO1.PPI.19586588&amp;isFromPublicArea=True&amp;isModal=False" TargetMode="External"/><Relationship Id="rId96" Type="http://schemas.openxmlformats.org/officeDocument/2006/relationships/hyperlink" Target="https://community.secop.gov.co/Public/Tendering/ContractNoticePhases/View?PPI=CO1.PPI.23886275&amp;isFromPublicArea=True&amp;isModal=False" TargetMode="External"/><Relationship Id="rId140" Type="http://schemas.openxmlformats.org/officeDocument/2006/relationships/hyperlink" Target="https://community.secop.gov.co/Public/Tendering/OpportunityDetail/Index?noticeUID=CO1.NTC.4131254&amp;isFromPublicArea=True&amp;isModal=False" TargetMode="External"/><Relationship Id="rId161" Type="http://schemas.openxmlformats.org/officeDocument/2006/relationships/hyperlink" Target="https://community.secop.gov.co/Public/Tendering/OpportunityDetail/Index?noticeUID=CO1.NTC.4163106&amp;isFromPublicArea=True&amp;isModal=False" TargetMode="External"/><Relationship Id="rId182" Type="http://schemas.openxmlformats.org/officeDocument/2006/relationships/hyperlink" Target="https://community.secop.gov.co/Public/Tendering/OpportunityDetail/Index?noticeUID=CO1.NTC.4199190&amp;isFromPublicArea=True&amp;isModal=False" TargetMode="External"/><Relationship Id="rId6" Type="http://schemas.openxmlformats.org/officeDocument/2006/relationships/hyperlink" Target="https://community.secop.gov.co/Public/Tendering/OpportunityDetail/Index?noticeUID=CO1.NTC.4069915&amp;isFromPublicArea=True&amp;isModal=False" TargetMode="External"/><Relationship Id="rId23" Type="http://schemas.openxmlformats.org/officeDocument/2006/relationships/hyperlink" Target="https://community.secop.gov.co/Public/Tendering/OpportunityDetail/Index?noticeUID=CO1.NTC.4053940&amp;isFromPublicArea=True&amp;isModal=False" TargetMode="External"/><Relationship Id="rId119" Type="http://schemas.openxmlformats.org/officeDocument/2006/relationships/hyperlink" Target="https://community.secop.gov.co/Public/Tendering/OpportunityDetail/Index?noticeUID=CO1.NTC.4086662&amp;isFromPublicArea=True&amp;isModal=False" TargetMode="External"/><Relationship Id="rId44" Type="http://schemas.openxmlformats.org/officeDocument/2006/relationships/hyperlink" Target="https://community.secop.gov.co/Public/Tendering/OpportunityDetail/Index?noticeUID=CO1.NTC.4098891&amp;isFromPublicArea=True&amp;isModal=False" TargetMode="External"/><Relationship Id="rId65" Type="http://schemas.openxmlformats.org/officeDocument/2006/relationships/hyperlink" Target="https://community.secop.gov.co/Public/Tendering/OpportunityDetail/Index?noticeUID=CO1.NTC.4317562&amp;isFromPublicArea=True&amp;isModal=False" TargetMode="External"/><Relationship Id="rId86" Type="http://schemas.openxmlformats.org/officeDocument/2006/relationships/hyperlink" Target="https://community.secop.gov.co/Public/Tendering/ContractNoticePhases/View?PPI=CO1.PPI.23882317&amp;isFromPublicArea=True&amp;isModal=False" TargetMode="External"/><Relationship Id="rId130" Type="http://schemas.openxmlformats.org/officeDocument/2006/relationships/hyperlink" Target="https://community.secop.gov.co/Public/Tendering/OpportunityDetail/Index?noticeUID=CO1.NTC.4132087&amp;isFromPublicArea=True&amp;isModal=False" TargetMode="External"/><Relationship Id="rId151" Type="http://schemas.openxmlformats.org/officeDocument/2006/relationships/hyperlink" Target="https://community.secop.gov.co/Public/Tendering/OpportunityDetail/Index?noticeUID=CO1.NTC.4161476&amp;isFromPublicArea=True&amp;isModal=False" TargetMode="External"/><Relationship Id="rId172" Type="http://schemas.openxmlformats.org/officeDocument/2006/relationships/hyperlink" Target="https://community.secop.gov.co/Public/Tendering/OpportunityDetail/Index?noticeUID=CO1.NTC.4222696&amp;isFromPublicArea=True&amp;isModal=False" TargetMode="External"/><Relationship Id="rId193" Type="http://schemas.openxmlformats.org/officeDocument/2006/relationships/hyperlink" Target="https://community.secop.gov.co/Public/Tendering/OpportunityDetail/Index?noticeUID=CO1.NTC.4223212&amp;isFromPublicArea=True&amp;isModal=False" TargetMode="External"/><Relationship Id="rId207" Type="http://schemas.openxmlformats.org/officeDocument/2006/relationships/hyperlink" Target="https://community.secop.gov.co/Public/Tendering/OpportunityDetail/Index?noticeUID=CO1.NTC.4290580&amp;isFromPublicArea=True&amp;isModal=False" TargetMode="External"/><Relationship Id="rId13" Type="http://schemas.openxmlformats.org/officeDocument/2006/relationships/hyperlink" Target="https://community.secop.gov.co/Public/Tendering/OpportunityDetail/Index?noticeUID=CO1.NTC.4016978&amp;isFromPublicArea=True&amp;isModal=False" TargetMode="External"/><Relationship Id="rId109" Type="http://schemas.openxmlformats.org/officeDocument/2006/relationships/hyperlink" Target="https://community.secop.gov.co/Public/Tendering/ContractNoticePhases/View?PPI=CO1.PPI.24411136&amp;isFromPublicArea=True&amp;isModal=False" TargetMode="External"/><Relationship Id="rId34" Type="http://schemas.openxmlformats.org/officeDocument/2006/relationships/hyperlink" Target="https://community.secop.gov.co/Public/Tendering/OpportunityDetail/Index?noticeUID=CO1.NTC.4053465&amp;isFromPublicArea=True&amp;isModal=False" TargetMode="External"/><Relationship Id="rId55" Type="http://schemas.openxmlformats.org/officeDocument/2006/relationships/hyperlink" Target="https://community.secop.gov.co/Public/Tendering/OpportunityDetail/Index?noticeUID=CO1.NTC.4172427&amp;isFromPublicArea=True&amp;isModal=False" TargetMode="External"/><Relationship Id="rId76" Type="http://schemas.openxmlformats.org/officeDocument/2006/relationships/hyperlink" Target="https://community.secop.gov.co/Public/Tendering/ContractNoticePhases/View?PPI=CO1.PPI.19576567&amp;isFromPublicArea=True&amp;isModal=False" TargetMode="External"/><Relationship Id="rId97" Type="http://schemas.openxmlformats.org/officeDocument/2006/relationships/hyperlink" Target="https://community.secop.gov.co/Public/Tendering/ContractNoticePhases/View?PPI=CO1.PPI.23885898&amp;isFromPublicArea=True&amp;isModal=False" TargetMode="External"/><Relationship Id="rId120" Type="http://schemas.openxmlformats.org/officeDocument/2006/relationships/hyperlink" Target="https://community.secop.gov.co/Public/Tendering/OpportunityDetail/Index?noticeUID=CO1.NTC.4086288&amp;isFromPublicArea=True&amp;isModal=False" TargetMode="External"/><Relationship Id="rId141" Type="http://schemas.openxmlformats.org/officeDocument/2006/relationships/hyperlink" Target="https://community.secop.gov.co/Public/Tendering/OpportunityDetail/Index?noticeUID=CO1.NTC.4135048&amp;isFromPublicArea=True&amp;isModal=False" TargetMode="External"/><Relationship Id="rId7" Type="http://schemas.openxmlformats.org/officeDocument/2006/relationships/hyperlink" Target="https://community.secop.gov.co/Public/Tendering/OpportunityDetail/Index?noticeUID=CO1.NTC.4069842&amp;isFromPublicArea=True&amp;isModal=False" TargetMode="External"/><Relationship Id="rId162" Type="http://schemas.openxmlformats.org/officeDocument/2006/relationships/hyperlink" Target="https://community.secop.gov.co/Public/Tendering/OpportunityDetail/Index?noticeUID=CO1.NTC.4162696&amp;isFromPublicArea=True&amp;isModal=False" TargetMode="External"/><Relationship Id="rId183" Type="http://schemas.openxmlformats.org/officeDocument/2006/relationships/hyperlink" Target="https://community.secop.gov.co/Public/Tendering/OpportunityDetail/Index?noticeUID=CO1.NTC.4205137&amp;isFromPublicArea=True&amp;isModal=False" TargetMode="External"/><Relationship Id="rId24" Type="http://schemas.openxmlformats.org/officeDocument/2006/relationships/hyperlink" Target="https://community.secop.gov.co/Public/Tendering/OpportunityDetail/Index?noticeUID=CO1.NTC.4060928&amp;isFromPublicArea=True&amp;isModal=False" TargetMode="External"/><Relationship Id="rId45" Type="http://schemas.openxmlformats.org/officeDocument/2006/relationships/hyperlink" Target="https://community.secop.gov.co/Public/Tendering/OpportunityDetail/Index?noticeUID=CO1.NTC.4114256&amp;isFromPublicArea=True&amp;isModal=False" TargetMode="External"/><Relationship Id="rId66" Type="http://schemas.openxmlformats.org/officeDocument/2006/relationships/hyperlink" Target="https://community.secop.gov.co/Public/Tendering/OpportunityDetail/Index?noticeUID=CO1.NTC.4333913&amp;isFromPublicArea=True&amp;isModal=False" TargetMode="External"/><Relationship Id="rId87" Type="http://schemas.openxmlformats.org/officeDocument/2006/relationships/hyperlink" Target="https://community.secop.gov.co/Public/Tendering/ContractNoticePhases/View?PPI=CO1.PPI.23889954&amp;isFromPublicArea=True&amp;isModal=False" TargetMode="External"/><Relationship Id="rId110" Type="http://schemas.openxmlformats.org/officeDocument/2006/relationships/hyperlink" Target="https://community.secop.gov.co/Public/Tendering/ContractNoticePhases/View?PPI=CO1.PPI.23850432&amp;isFromPublicArea=True&amp;isModal=False" TargetMode="External"/><Relationship Id="rId131" Type="http://schemas.openxmlformats.org/officeDocument/2006/relationships/hyperlink" Target="https://community.secop.gov.co/Public/Tendering/OpportunityDetail/Index?noticeUID=CO1.NTC.4134201&amp;isFromPublicArea=True&amp;isModal=False" TargetMode="External"/><Relationship Id="rId152" Type="http://schemas.openxmlformats.org/officeDocument/2006/relationships/hyperlink" Target="https://community.secop.gov.co/Public/Tendering/OpportunityDetail/Index?noticeUID=CO1.NTC.4161575&amp;isFromPublicArea=True&amp;isModal=False" TargetMode="External"/><Relationship Id="rId173" Type="http://schemas.openxmlformats.org/officeDocument/2006/relationships/hyperlink" Target="https://community.secop.gov.co/Public/Tendering/OpportunityDetail/Index?noticeUID=CO1.NTC.4222958&amp;isFromPublicArea=True&amp;isModal=False" TargetMode="External"/><Relationship Id="rId194" Type="http://schemas.openxmlformats.org/officeDocument/2006/relationships/hyperlink" Target="https://community.secop.gov.co/Public/Tendering/OpportunityDetail/Index?noticeUID=CO1.NTC.4223218&amp;isFromPublicArea=True&amp;isModal=False" TargetMode="External"/><Relationship Id="rId208" Type="http://schemas.openxmlformats.org/officeDocument/2006/relationships/hyperlink" Target="https://community.secop.gov.co/Public/Tendering/OpportunityDetail/Index?noticeUID=CO1.NTC.4299073&amp;isFromPublicArea=True&amp;isModal=False" TargetMode="External"/><Relationship Id="rId19" Type="http://schemas.openxmlformats.org/officeDocument/2006/relationships/hyperlink" Target="https://community.secop.gov.co/Public/Tendering/OpportunityDetail/Index?noticeUID=CO1.NTC.4044825&amp;isFromPublicArea=True&amp;isModal=False" TargetMode="External"/><Relationship Id="rId14" Type="http://schemas.openxmlformats.org/officeDocument/2006/relationships/hyperlink" Target="https://community.secop.gov.co/Public/Tendering/OpportunityDetail/Index?noticeUID=CO1.NTC.4029751&amp;isFromPublicArea=True&amp;isModal=False" TargetMode="External"/><Relationship Id="rId30" Type="http://schemas.openxmlformats.org/officeDocument/2006/relationships/hyperlink" Target="https://community.secop.gov.co/Public/Tendering/OpportunityDetail/Index?noticeUID=CO1.NTC.4053934&amp;isFromPublicArea=True&amp;isModal=False" TargetMode="External"/><Relationship Id="rId35" Type="http://schemas.openxmlformats.org/officeDocument/2006/relationships/hyperlink" Target="https://community.secop.gov.co/Public/Tendering/OpportunityDetail/Index?noticeUID=CO1.NTC.4053959&amp;isFromPublicArea=True&amp;isModal=False" TargetMode="External"/><Relationship Id="rId56" Type="http://schemas.openxmlformats.org/officeDocument/2006/relationships/hyperlink" Target="https://community.secop.gov.co/Public/Tendering/OpportunityDetail/Index?noticeUID=CO1.NTC.4185466&amp;isFromPublicArea=True&amp;isModal=False" TargetMode="External"/><Relationship Id="rId77" Type="http://schemas.openxmlformats.org/officeDocument/2006/relationships/hyperlink" Target="https://community.secop.gov.co/Public/Tendering/ContractNoticePhases/View?PPI=CO1.PPI.19586646&amp;isFromPublicArea=True&amp;isModal=False" TargetMode="External"/><Relationship Id="rId100" Type="http://schemas.openxmlformats.org/officeDocument/2006/relationships/hyperlink" Target="https://community.secop.gov.co/Public/Tendering/ContractNoticePhases/View?PPI=CO1.PPI.23631084&amp;isFromPublicArea=True&amp;isModal=False" TargetMode="External"/><Relationship Id="rId105" Type="http://schemas.openxmlformats.org/officeDocument/2006/relationships/hyperlink" Target="https://community.secop.gov.co/Public/Tendering/ContractNoticePhases/View?PPI=CO1.PPI.23747909&amp;isFromPublicArea=True&amp;isModal=False" TargetMode="External"/><Relationship Id="rId126" Type="http://schemas.openxmlformats.org/officeDocument/2006/relationships/hyperlink" Target="https://community.secop.gov.co/Public/Tendering/OpportunityDetail/Index?noticeUID=CO1.NTC.4132162&amp;isFromPublicArea=True&amp;isModal=False" TargetMode="External"/><Relationship Id="rId147" Type="http://schemas.openxmlformats.org/officeDocument/2006/relationships/hyperlink" Target="https://community.secop.gov.co/Public/Tendering/OpportunityDetail/Index?noticeUID=CO1.NTC.4161531&amp;isFromPublicArea=True&amp;isModal=False" TargetMode="External"/><Relationship Id="rId168" Type="http://schemas.openxmlformats.org/officeDocument/2006/relationships/hyperlink" Target="https://community.secop.gov.co/Public/Tendering/OpportunityDetail/Index?noticeUID=CO1.NTC.4205324&amp;isFromPublicArea=True&amp;isModal=False" TargetMode="External"/><Relationship Id="rId8" Type="http://schemas.openxmlformats.org/officeDocument/2006/relationships/hyperlink" Target="https://community.secop.gov.co/Public/Tendering/OpportunityDetail/Index?noticeUID=CO1.NTC.3993309&amp;isFromPublicArea=True&amp;isModal=False" TargetMode="External"/><Relationship Id="rId51" Type="http://schemas.openxmlformats.org/officeDocument/2006/relationships/hyperlink" Target="https://community.secop.gov.co/Public/Tendering/OpportunityDetail/Index?noticeUID=CO1.NTC.4154586&amp;isFromPublicArea=True&amp;isModal=False" TargetMode="External"/><Relationship Id="rId72" Type="http://schemas.openxmlformats.org/officeDocument/2006/relationships/hyperlink" Target="https://community.secop.gov.co/Public/Tendering/ContractNoticePhases/View?PPI=CO1.PPI.19586557&amp;isFromPublicArea=True&amp;isModal=False" TargetMode="External"/><Relationship Id="rId93" Type="http://schemas.openxmlformats.org/officeDocument/2006/relationships/hyperlink" Target="https://community.secop.gov.co/Public/Tendering/ContractNoticePhases/View?PPI=CO1.PPI.23888271&amp;isFromPublicArea=True&amp;isModal=False" TargetMode="External"/><Relationship Id="rId98" Type="http://schemas.openxmlformats.org/officeDocument/2006/relationships/hyperlink" Target="https://community.secop.gov.co/Public/Tendering/ContractNoticePhases/View?PPI=CO1.PPI.23886613&amp;isFromPublicArea=True&amp;isModal=False" TargetMode="External"/><Relationship Id="rId121" Type="http://schemas.openxmlformats.org/officeDocument/2006/relationships/hyperlink" Target="https://community.secop.gov.co/Public/Tendering/OpportunityDetail/Index?noticeUID=CO1.NTC.4086654&amp;isFromPublicArea=True&amp;isModal=False" TargetMode="External"/><Relationship Id="rId142" Type="http://schemas.openxmlformats.org/officeDocument/2006/relationships/hyperlink" Target="https://community.secop.gov.co/Public/Tendering/OpportunityDetail/Index?noticeUID=CO1.NTC.4135259&amp;isFromPublicArea=True&amp;isModal=False" TargetMode="External"/><Relationship Id="rId163" Type="http://schemas.openxmlformats.org/officeDocument/2006/relationships/hyperlink" Target="https://community.secop.gov.co/Public/Tendering/OpportunityDetail/Index?noticeUID=CO1.NTC.4162698&amp;isFromPublicArea=True&amp;isModal=False" TargetMode="External"/><Relationship Id="rId184" Type="http://schemas.openxmlformats.org/officeDocument/2006/relationships/hyperlink" Target="https://community.secop.gov.co/Public/Tendering/OpportunityDetail/Index?noticeUID=CO1.NTC.4199086&amp;isFromPublicArea=True&amp;isModal=False" TargetMode="External"/><Relationship Id="rId189" Type="http://schemas.openxmlformats.org/officeDocument/2006/relationships/hyperlink" Target="https://community.secop.gov.co/Public/Tendering/OpportunityDetail/Index?noticeUID=CO1.NTC.4199183&amp;isFromPublicArea=True&amp;isModal=False" TargetMode="External"/><Relationship Id="rId3" Type="http://schemas.openxmlformats.org/officeDocument/2006/relationships/hyperlink" Target="https://community.secop.gov.co/Public/Tendering/OpportunityDetail/Index?noticeUID=CO1.NTC.4053954&amp;isFromPublicArea=True&amp;isModal=False" TargetMode="External"/><Relationship Id="rId214" Type="http://schemas.openxmlformats.org/officeDocument/2006/relationships/hyperlink" Target="https://community.secop.gov.co/Public/Tendering/ContractNoticePhases/View?PPI=CO1.PPI.24554948&amp;isFromPublicArea=True&amp;isModal=False" TargetMode="External"/><Relationship Id="rId25" Type="http://schemas.openxmlformats.org/officeDocument/2006/relationships/hyperlink" Target="https://community.secop.gov.co/Public/Tendering/OpportunityDetail/Index?noticeUID=CO1.NTC.4060746&amp;isFromPublicArea=True&amp;isModal=False" TargetMode="External"/><Relationship Id="rId46" Type="http://schemas.openxmlformats.org/officeDocument/2006/relationships/hyperlink" Target="https://community.secop.gov.co/Public/Tendering/OpportunityDetail/Index?noticeUID=CO1.NTC.4187231&amp;isFromPublicArea=True&amp;isModal=False" TargetMode="External"/><Relationship Id="rId67" Type="http://schemas.openxmlformats.org/officeDocument/2006/relationships/hyperlink" Target="https://community.secop.gov.co/Public/Tendering/OpportunityDetail/Index?noticeUID=CO1.NTC.4333932&amp;isFromPublicArea=True&amp;isModal=False" TargetMode="External"/><Relationship Id="rId116" Type="http://schemas.openxmlformats.org/officeDocument/2006/relationships/hyperlink" Target="https://community.secop.gov.co/Public/Tendering/ContractNoticePhases/View?PPI=CO1.PPI.24305207&amp;isFromPublicArea=True&amp;isModal=False" TargetMode="External"/><Relationship Id="rId137" Type="http://schemas.openxmlformats.org/officeDocument/2006/relationships/hyperlink" Target="https://community.secop.gov.co/Public/Tendering/OpportunityDetail/Index?noticeUID=CO1.NTC.4134589&amp;isFromPublicArea=True&amp;isModal=False" TargetMode="External"/><Relationship Id="rId158" Type="http://schemas.openxmlformats.org/officeDocument/2006/relationships/hyperlink" Target="https://community.secop.gov.co/Public/Tendering/OpportunityDetail/Index?noticeUID=CO1.NTC.4161844&amp;isFromPublicArea=True&amp;isModal=False" TargetMode="External"/><Relationship Id="rId20" Type="http://schemas.openxmlformats.org/officeDocument/2006/relationships/hyperlink" Target="https://community.secop.gov.co/Public/Tendering/OpportunityDetail/Index?noticeUID=CO1.NTC.4044902&amp;isFromPublicArea=True&amp;isModal=False" TargetMode="External"/><Relationship Id="rId41" Type="http://schemas.openxmlformats.org/officeDocument/2006/relationships/hyperlink" Target="https://community.secop.gov.co/Public/Tendering/OpportunityDetail/Index?noticeUID=CO1.NTC.3993309&amp;isFromPublicArea=True&amp;isModal=False" TargetMode="External"/><Relationship Id="rId62" Type="http://schemas.openxmlformats.org/officeDocument/2006/relationships/hyperlink" Target="https://community.secop.gov.co/Public/Tendering/OpportunityDetail/Index?noticeUID=CO1.NTC.4317358&amp;isFromPublicArea=True&amp;isModal=False" TargetMode="External"/><Relationship Id="rId83" Type="http://schemas.openxmlformats.org/officeDocument/2006/relationships/hyperlink" Target="https://community.secop.gov.co/Public/Tendering/ContractNoticePhases/View?PPI=CO1.PPI.23628745&amp;isFromPublicArea=True&amp;isModal=False" TargetMode="External"/><Relationship Id="rId88" Type="http://schemas.openxmlformats.org/officeDocument/2006/relationships/hyperlink" Target="https://community.secop.gov.co/Public/Tendering/ContractNoticePhases/View?PPI=CO1.PPI.23882398&amp;isFromPublicArea=True&amp;isModal=False" TargetMode="External"/><Relationship Id="rId111" Type="http://schemas.openxmlformats.org/officeDocument/2006/relationships/hyperlink" Target="https://community.secop.gov.co/Public/Tendering/ContractNoticePhases/View?PPI=CO1.PPI.19344151&amp;isFromPublicArea=True&amp;isModal=False" TargetMode="External"/><Relationship Id="rId132" Type="http://schemas.openxmlformats.org/officeDocument/2006/relationships/hyperlink" Target="https://community.secop.gov.co/Public/Tendering/OpportunityDetail/Index?noticeUID=CO1.NTC.4134835&amp;isFromPublicArea=True&amp;isModal=False" TargetMode="External"/><Relationship Id="rId153" Type="http://schemas.openxmlformats.org/officeDocument/2006/relationships/hyperlink" Target="https://community.secop.gov.co/Public/Tendering/OpportunityDetail/Index?noticeUID=CO1.NTC.4161497&amp;isFromPublicArea=True&amp;isModal=False" TargetMode="External"/><Relationship Id="rId174" Type="http://schemas.openxmlformats.org/officeDocument/2006/relationships/hyperlink" Target="https://community.secop.gov.co/Public/Tendering/OpportunityDetail/Index?noticeUID=CO1.NTC.4223314&amp;isFromPublicArea=True&amp;isModal=False" TargetMode="External"/><Relationship Id="rId179" Type="http://schemas.openxmlformats.org/officeDocument/2006/relationships/hyperlink" Target="https://community.secop.gov.co/Public/Tendering/OpportunityDetail/Index?noticeUID=CO1.NTC.4162850&amp;isFromPublicArea=True&amp;isModal=False" TargetMode="External"/><Relationship Id="rId195" Type="http://schemas.openxmlformats.org/officeDocument/2006/relationships/hyperlink" Target="https://community.secop.gov.co/Public/Tendering/ContractNoticePhases/View?PPI=CO1.PPI.24095888&amp;isFromPublicArea=True&amp;isModal=False" TargetMode="External"/><Relationship Id="rId209" Type="http://schemas.openxmlformats.org/officeDocument/2006/relationships/hyperlink" Target="https://community.secop.gov.co/Public/Tendering/OpportunityDetail/Index?noticeUID=CO1.NTC.4311548&amp;isFromPublicArea=True&amp;isModal=Fals" TargetMode="External"/><Relationship Id="rId190" Type="http://schemas.openxmlformats.org/officeDocument/2006/relationships/hyperlink" Target="https://community.secop.gov.co/Public/Tendering/OpportunityDetail/Index?noticeUID=CO1.NTC.4199502&amp;isFromPublicArea=True&amp;isModal=False" TargetMode="External"/><Relationship Id="rId204" Type="http://schemas.openxmlformats.org/officeDocument/2006/relationships/hyperlink" Target="https://community.secop.gov.co/Public/Tendering/ContractNoticePhases/View?PPI=CO1.PPI.24096625&amp;isFromPublicArea=True&amp;isModal=False" TargetMode="External"/><Relationship Id="rId15" Type="http://schemas.openxmlformats.org/officeDocument/2006/relationships/hyperlink" Target="https://community.secop.gov.co/Public/Tendering/OpportunityDetail/Index?noticeUID=CO1.NTC.4044742&amp;isFromPublicArea=True&amp;isModal=False" TargetMode="External"/><Relationship Id="rId36" Type="http://schemas.openxmlformats.org/officeDocument/2006/relationships/hyperlink" Target="https://community.secop.gov.co/Public/Tendering/OpportunityDetail/Index?noticeUID=CO1.NTC.4060721&amp;isFromPublicArea=True&amp;isModal=False" TargetMode="External"/><Relationship Id="rId57" Type="http://schemas.openxmlformats.org/officeDocument/2006/relationships/hyperlink" Target="https://community.secop.gov.co/Public/Tendering/OpportunityDetail/Index?noticeUID=CO1.NTC.4187501&amp;isFromPublicArea=True&amp;isModal=False" TargetMode="External"/><Relationship Id="rId106" Type="http://schemas.openxmlformats.org/officeDocument/2006/relationships/hyperlink" Target="https://community.secop.gov.co/Public/Tendering/ContractNoticePhases/View?PPI=CO1.PPI.23756921&amp;isFromPublicArea=True&amp;isModal=False" TargetMode="External"/><Relationship Id="rId127" Type="http://schemas.openxmlformats.org/officeDocument/2006/relationships/hyperlink" Target="https://community.secop.gov.co/Public/Tendering/OpportunityDetail/Index?noticeUID=CO1.NTC.4132174&amp;isFromPublicArea=True&amp;isModal=False" TargetMode="External"/><Relationship Id="rId10" Type="http://schemas.openxmlformats.org/officeDocument/2006/relationships/hyperlink" Target="https://community.secop.gov.co/Public/Tendering/OpportunityDetail/Index?noticeUID=CO1.NTC.3993640&amp;isFromPublicArea=True&amp;isModal=Fals" TargetMode="External"/><Relationship Id="rId31" Type="http://schemas.openxmlformats.org/officeDocument/2006/relationships/hyperlink" Target="https://community.secop.gov.co/Public/Tendering/OpportunityDetail/Index?noticeUID=CO1.NTC.4053950&amp;isFromPublicArea=True&amp;isModal=False" TargetMode="External"/><Relationship Id="rId52" Type="http://schemas.openxmlformats.org/officeDocument/2006/relationships/hyperlink" Target="https://community.secop.gov.co/Public/Tendering/OpportunityDetail/Index?noticeUID=CO1.NTC.4155414&amp;isFromPublicArea=True&amp;isModal=False" TargetMode="External"/><Relationship Id="rId73" Type="http://schemas.openxmlformats.org/officeDocument/2006/relationships/hyperlink" Target="https://community.secop.gov.co/Public/Tendering/ContractNoticePhases/View?PPI=CO1.PPI.19586571&amp;isFromPublicArea=True&amp;isModal=False" TargetMode="External"/><Relationship Id="rId78" Type="http://schemas.openxmlformats.org/officeDocument/2006/relationships/hyperlink" Target="https://community.secop.gov.co/Public/Tendering/ContractNoticePhases/View?PPI=CO1.PPI.16975164&amp;isFromPublicArea=True&amp;isModal=False" TargetMode="External"/><Relationship Id="rId94" Type="http://schemas.openxmlformats.org/officeDocument/2006/relationships/hyperlink" Target="https://community.secop.gov.co/Public/Tendering/ContractNoticePhases/View?PPI=CO1.PPI.23888939&amp;isFromPublicArea=True&amp;isModal=False" TargetMode="External"/><Relationship Id="rId99" Type="http://schemas.openxmlformats.org/officeDocument/2006/relationships/hyperlink" Target="https://community.secop.gov.co/Public/Tendering/ContractNoticePhases/View?PPI=CO1.PPI.24072815&amp;isFromPublicArea=True&amp;isModal=False" TargetMode="External"/><Relationship Id="rId101" Type="http://schemas.openxmlformats.org/officeDocument/2006/relationships/hyperlink" Target="https://community.secop.gov.co/Public/Tendering/ContractNoticePhases/View?PPI=CO1.PPI.23880599&amp;isFromPublicArea=True&amp;isModal=False" TargetMode="External"/><Relationship Id="rId122" Type="http://schemas.openxmlformats.org/officeDocument/2006/relationships/hyperlink" Target="https://community.secop.gov.co/Public/Tendering/OpportunityDetail/Index?noticeUID=CO1.NTC.4105327&amp;isFromPublicArea=True&amp;isModal=False" TargetMode="External"/><Relationship Id="rId143" Type="http://schemas.openxmlformats.org/officeDocument/2006/relationships/hyperlink" Target="https://community.secop.gov.co/Public/Tendering/OpportunityDetail/Index?noticeUID=CO1.NTC.4136441&amp;isFromPublicArea=True&amp;isModal=False" TargetMode="External"/><Relationship Id="rId148" Type="http://schemas.openxmlformats.org/officeDocument/2006/relationships/hyperlink" Target="https://community.secop.gov.co/Public/Tendering/OpportunityDetail/Index?noticeUID=CO1.NTC.4161717&amp;isFromPublicArea=True&amp;isModal=False" TargetMode="External"/><Relationship Id="rId164" Type="http://schemas.openxmlformats.org/officeDocument/2006/relationships/hyperlink" Target="https://community.secop.gov.co/Public/Tendering/OpportunityDetail/Index?noticeUID=CO1.NTC.4199520&amp;isFromPublicArea=True&amp;isModal=False" TargetMode="External"/><Relationship Id="rId169" Type="http://schemas.openxmlformats.org/officeDocument/2006/relationships/hyperlink" Target="https://community.secop.gov.co/Public/Tendering/OpportunityDetail/Index?noticeUID=CO1.NTC.4205601&amp;isFromPublicArea=True&amp;isModal=False" TargetMode="External"/><Relationship Id="rId185" Type="http://schemas.openxmlformats.org/officeDocument/2006/relationships/hyperlink" Target="https://community.secop.gov.co/Public/Tendering/OpportunityDetail/Index?noticeUID=CO1.NTC.4199099&amp;isFromPublicArea=True&amp;isModal=False" TargetMode="External"/><Relationship Id="rId4" Type="http://schemas.openxmlformats.org/officeDocument/2006/relationships/hyperlink" Target="https://community.secop.gov.co/Public/Tendering/OpportunityDetail/Index?noticeUID=CO1.NTC.4053959&amp;isFromPublicArea=True&amp;isModal=False" TargetMode="External"/><Relationship Id="rId9" Type="http://schemas.openxmlformats.org/officeDocument/2006/relationships/hyperlink" Target="https://community.secop.gov.co/Public/Tendering/OpportunityDetail/Index?noticeUID=CO1.NTC.3993513&amp;isFromPublicArea=True&amp;isModal=False" TargetMode="External"/><Relationship Id="rId180" Type="http://schemas.openxmlformats.org/officeDocument/2006/relationships/hyperlink" Target="https://community.secop.gov.co/Public/Tendering/OpportunityDetail/Index?noticeUID=CO1.NTC.4162863&amp;isFromPublicArea=True&amp;isModal=False" TargetMode="External"/><Relationship Id="rId210" Type="http://schemas.openxmlformats.org/officeDocument/2006/relationships/hyperlink" Target="https://community.secop.gov.co/Public/Tendering/OpportunityDetail/Index?noticeUID=CO1.NTC.4315005&amp;isFromPublicArea=True&amp;isModal=False" TargetMode="External"/><Relationship Id="rId215" Type="http://schemas.openxmlformats.org/officeDocument/2006/relationships/hyperlink" Target="https://community.secop.gov.co/Public/Tendering/OpportunityDetail/Index?noticeUID=CO1.NTC.4345589&amp;isFromPublicArea=True&amp;isModal=False" TargetMode="External"/><Relationship Id="rId26" Type="http://schemas.openxmlformats.org/officeDocument/2006/relationships/hyperlink" Target="https://community.secop.gov.co/Public/Tendering/OpportunityDetail/Index?noticeUID=CO1.NTC.4069380&amp;isFromPublicArea=True&amp;isModal=False" TargetMode="External"/><Relationship Id="rId47" Type="http://schemas.openxmlformats.org/officeDocument/2006/relationships/hyperlink" Target="https://community.secop.gov.co/Public/Tendering/OpportunityDetail/Index?noticeUID=CO1.NTC.4135780&amp;isFromPublicArea=True&amp;isModal=False" TargetMode="External"/><Relationship Id="rId68" Type="http://schemas.openxmlformats.org/officeDocument/2006/relationships/hyperlink" Target="https://community.secop.gov.co/Public/Tendering/ContractNoticePhases/View?PPI=CO1.PPI.19586246&amp;isFromPublicArea=True&amp;isModal=False" TargetMode="External"/><Relationship Id="rId89" Type="http://schemas.openxmlformats.org/officeDocument/2006/relationships/hyperlink" Target="https://community.secop.gov.co/Public/Tendering/ContractNoticePhases/View?PPI=CO1.PPI.23878521&amp;isFromPublicArea=True&amp;isModal=False" TargetMode="External"/><Relationship Id="rId112" Type="http://schemas.openxmlformats.org/officeDocument/2006/relationships/hyperlink" Target="https://community.secop.gov.co/Public/Tendering/ContractNoticePhases/View?PPI=CO1.PPI.19346334&amp;isFromPublicArea=True&amp;isModal=False" TargetMode="External"/><Relationship Id="rId133" Type="http://schemas.openxmlformats.org/officeDocument/2006/relationships/hyperlink" Target="https://community.secop.gov.co/Public/Tendering/OpportunityDetail/Index?noticeUID=CO1.NTC.4134200&amp;isFromPublicArea=True&amp;isModal=False" TargetMode="External"/><Relationship Id="rId154" Type="http://schemas.openxmlformats.org/officeDocument/2006/relationships/hyperlink" Target="https://community.secop.gov.co/Public/Tendering/OpportunityDetail/Index?noticeUID=CO1.NTC.4161810&amp;isFromPublicArea=True&amp;isModal=False" TargetMode="External"/><Relationship Id="rId175" Type="http://schemas.openxmlformats.org/officeDocument/2006/relationships/hyperlink" Target="https://community.secop.gov.co/Public/Tendering/ContractNoticePhases/View?PPI=CO1.PPI.24096259&amp;isFromPublicArea=True&amp;isModal=False" TargetMode="External"/><Relationship Id="rId196" Type="http://schemas.openxmlformats.org/officeDocument/2006/relationships/hyperlink" Target="https://community.secop.gov.co/Public/Tendering/OpportunityDetail/Index?noticeUID=CO1.NTC.4198153&amp;isFromPublicArea=True&amp;isModal=False" TargetMode="External"/><Relationship Id="rId200" Type="http://schemas.openxmlformats.org/officeDocument/2006/relationships/hyperlink" Target="https://community.secop.gov.co/Public/Tendering/OpportunityDetail/Index?noticeUID=CO1.NTC.4163819&amp;isFromPublicArea=True&amp;isModal=False" TargetMode="External"/><Relationship Id="rId16" Type="http://schemas.openxmlformats.org/officeDocument/2006/relationships/hyperlink" Target="https://community.secop.gov.co/Public/Tendering/OpportunityDetail/Index?noticeUID=CO1.NTC.4044654&amp;isFromPublicArea=True&amp;isModal=False" TargetMode="External"/><Relationship Id="rId37" Type="http://schemas.openxmlformats.org/officeDocument/2006/relationships/hyperlink" Target="https://community.secop.gov.co/Public/Tendering/OpportunityDetail/Index?noticeUID=CO1.NTC.4060758&amp;isFromPublicArea=True&amp;isModal=False" TargetMode="External"/><Relationship Id="rId58" Type="http://schemas.openxmlformats.org/officeDocument/2006/relationships/hyperlink" Target="https://community.secop.gov.co/Public/Tendering/OpportunityDetail/Index?noticeUID=CO1.NTC.4198619&amp;isFromPublicArea=True&amp;isModal=False" TargetMode="External"/><Relationship Id="rId79" Type="http://schemas.openxmlformats.org/officeDocument/2006/relationships/hyperlink" Target="https://community.secop.gov.co/Public/Tendering/ContractNoticePhases/View?PPI=CO1.PPI.23628791&amp;isFromPublicArea=True&amp;isModal=False" TargetMode="External"/><Relationship Id="rId102" Type="http://schemas.openxmlformats.org/officeDocument/2006/relationships/hyperlink" Target="https://community.secop.gov.co/Public/Tendering/ContractNoticePhases/View?PPI=CO1.PPI.23773404&amp;isFromPublicArea=True&amp;isModal=False" TargetMode="External"/><Relationship Id="rId123" Type="http://schemas.openxmlformats.org/officeDocument/2006/relationships/hyperlink" Target="https://community.secop.gov.co/Public/Tendering/OpportunityDetail/Index?noticeUID=CO1.NTC.4130966&amp;isFromPublicArea=True&amp;isModal=False" TargetMode="External"/><Relationship Id="rId144" Type="http://schemas.openxmlformats.org/officeDocument/2006/relationships/hyperlink" Target="https://community.secop.gov.co/Public/Tendering/OpportunityDetail/Index?noticeUID=CO1.NTC.4135943&amp;isFromPublicArea=True&amp;isModal=False" TargetMode="External"/><Relationship Id="rId90" Type="http://schemas.openxmlformats.org/officeDocument/2006/relationships/hyperlink" Target="https://community.secop.gov.co/Public/Tendering/ContractNoticePhases/View?PPI=CO1.PPI.23886231&amp;isFromPublicArea=True&amp;isModal=False" TargetMode="External"/><Relationship Id="rId165" Type="http://schemas.openxmlformats.org/officeDocument/2006/relationships/hyperlink" Target="https://community.secop.gov.co/Public/Tendering/OpportunityDetail/Index?noticeUID=CO1.NTC.4199350&amp;isFromPublicArea=True&amp;isModal=False" TargetMode="External"/><Relationship Id="rId186" Type="http://schemas.openxmlformats.org/officeDocument/2006/relationships/hyperlink" Target="https://community.secop.gov.co/Public/Tendering/OpportunityDetail/Index?noticeUID=CO1.NTC.4199406&amp;isFromPublicArea=True&amp;isModal=False" TargetMode="External"/><Relationship Id="rId211" Type="http://schemas.openxmlformats.org/officeDocument/2006/relationships/hyperlink" Target="https://community.secop.gov.co/Public/Tendering/ContractNoticePhases/View?PPI=CO1.PPI.24553588&amp;isFromPublicArea=True&amp;isModal=False" TargetMode="External"/><Relationship Id="rId27" Type="http://schemas.openxmlformats.org/officeDocument/2006/relationships/hyperlink" Target="https://community.secop.gov.co/Public/Tendering/OpportunityDetail/Index?noticeUID=CO1.NTC.4069395&amp;isFromPublicArea=True&amp;isModal=False" TargetMode="External"/><Relationship Id="rId48" Type="http://schemas.openxmlformats.org/officeDocument/2006/relationships/hyperlink" Target="https://community.secop.gov.co/Public/Tendering/OpportunityDetail/Index?noticeUID=CO1.NTC.4135798&amp;isFromPublicArea=True&amp;isModal=False" TargetMode="External"/><Relationship Id="rId69" Type="http://schemas.openxmlformats.org/officeDocument/2006/relationships/hyperlink" Target="https://community.secop.gov.co/Public/Tendering/ContractNoticePhases/View?PPI=CO1.PPI.19586599&amp;isFromPublicArea=True&amp;isModal=False" TargetMode="External"/><Relationship Id="rId113" Type="http://schemas.openxmlformats.org/officeDocument/2006/relationships/hyperlink" Target="https://community.secop.gov.co/Public/Tendering/ContractNoticePhases/View?PPI=CO1.PPI.19370113&amp;isFromPublicArea=True&amp;isModal=False" TargetMode="External"/><Relationship Id="rId134" Type="http://schemas.openxmlformats.org/officeDocument/2006/relationships/hyperlink" Target="https://community.secop.gov.co/Public/Tendering/OpportunityDetail/Index?noticeUID=CO1.NTC.4134609&amp;isFromPublicArea=True&amp;isModal=False" TargetMode="External"/><Relationship Id="rId80" Type="http://schemas.openxmlformats.org/officeDocument/2006/relationships/hyperlink" Target="https://community.secop.gov.co/Public/Tendering/ContractNoticePhases/View?PPI=CO1.PPI.23619271&amp;isFromPublicArea=True&amp;isModal=False" TargetMode="External"/><Relationship Id="rId155" Type="http://schemas.openxmlformats.org/officeDocument/2006/relationships/hyperlink" Target="https://community.secop.gov.co/Public/Tendering/OpportunityDetail/Index?noticeUID=CO1.NTC.4161774&amp;isFromPublicArea=True&amp;isModal=False" TargetMode="External"/><Relationship Id="rId176" Type="http://schemas.openxmlformats.org/officeDocument/2006/relationships/hyperlink" Target="https://community.secop.gov.co/Public/Tendering/OpportunityDetail/Index?noticeUID=CO1.NTC.4162817&amp;isFromPublicArea=True&amp;isModal=False" TargetMode="External"/><Relationship Id="rId197" Type="http://schemas.openxmlformats.org/officeDocument/2006/relationships/hyperlink" Target="https://community.secop.gov.co/Public/Tendering/OpportunityDetail/Index?noticeUID=CO1.NTC.4163118&amp;isFromPublicArea=True&amp;isModal=False" TargetMode="External"/><Relationship Id="rId201" Type="http://schemas.openxmlformats.org/officeDocument/2006/relationships/hyperlink" Target="https://community.secop.gov.co/Public/Tendering/OpportunityDetail/Index?noticeUID=CO1.NTC.4163749&amp;isFromPublicArea=True&amp;isModal=False" TargetMode="External"/><Relationship Id="rId17" Type="http://schemas.openxmlformats.org/officeDocument/2006/relationships/hyperlink" Target="https://community.secop.gov.co/Public/Tendering/OpportunityDetail/Index?noticeUID=CO1.NTC.4044919&amp;isFromPublicArea=True&amp;isModal=False" TargetMode="External"/><Relationship Id="rId38" Type="http://schemas.openxmlformats.org/officeDocument/2006/relationships/hyperlink" Target="https://community.secop.gov.co/Public/Tendering/OpportunityDetail/Index?noticeUID=CO1.NTC.4060666&amp;isFromPublicArea=True&amp;isModal=False" TargetMode="External"/><Relationship Id="rId59" Type="http://schemas.openxmlformats.org/officeDocument/2006/relationships/hyperlink" Target="https://community.secop.gov.co/Public/Tendering/OpportunityDetail/Index?noticeUID=CO1.NTC.4288848&amp;isFromPublicArea=True&amp;isModal=False" TargetMode="External"/><Relationship Id="rId103" Type="http://schemas.openxmlformats.org/officeDocument/2006/relationships/hyperlink" Target="https://community.secop.gov.co/Public/Tendering/ContractNoticePhases/View?PPI=CO1.PPI.23760671&amp;isFromPublicArea=True&amp;isModal=False" TargetMode="External"/><Relationship Id="rId124" Type="http://schemas.openxmlformats.org/officeDocument/2006/relationships/hyperlink" Target="https://community.secop.gov.co/Public/Tendering/OpportunityDetail/Index?noticeUID=CO1.NTC.4131090&amp;isFromPublicArea=True&amp;isModal=False" TargetMode="External"/><Relationship Id="rId70" Type="http://schemas.openxmlformats.org/officeDocument/2006/relationships/hyperlink" Target="https://community.secop.gov.co/Public/Tendering/ContractNoticePhases/View?PPI=CO1.PPI.19589107&amp;isFromPublicArea=True&amp;isModal=False" TargetMode="External"/><Relationship Id="rId91" Type="http://schemas.openxmlformats.org/officeDocument/2006/relationships/hyperlink" Target="https://community.secop.gov.co/Public/Tendering/ContractNoticePhases/View?PPI=CO1.PPI.23888225&amp;isFromPublicArea=True&amp;isModal=False" TargetMode="External"/><Relationship Id="rId145" Type="http://schemas.openxmlformats.org/officeDocument/2006/relationships/hyperlink" Target="https://community.secop.gov.co/Public/Tendering/OpportunityDetail/Index?noticeUID=CO1.NTC.4161189&amp;isFromPublicArea=True&amp;isModal=False" TargetMode="External"/><Relationship Id="rId166" Type="http://schemas.openxmlformats.org/officeDocument/2006/relationships/hyperlink" Target="https://community.secop.gov.co/Public/Tendering/OpportunityDetail/Index?noticeUID=CO1.NTC.4205082&amp;isFromPublicArea=True&amp;isModal=False" TargetMode="External"/><Relationship Id="rId187" Type="http://schemas.openxmlformats.org/officeDocument/2006/relationships/hyperlink" Target="https://community.secop.gov.co/Public/Tendering/OpportunityDetail/Index?noticeUID=CO1.NTC.4199319&amp;isFromPublicArea=True&amp;isModal=False" TargetMode="External"/><Relationship Id="rId1" Type="http://schemas.openxmlformats.org/officeDocument/2006/relationships/hyperlink" Target="https://community.secop.gov.co/Public/Tendering/OpportunityDetail/Index?noticeUID=CO1.NTC.4053732&amp;isFromPublicArea=True&amp;isModal=False" TargetMode="External"/><Relationship Id="rId212" Type="http://schemas.openxmlformats.org/officeDocument/2006/relationships/hyperlink" Target="https://community.secop.gov.co/Public/Tendering/OpportunityDetail/Index?noticeUID=CO1.NTC.4340839&amp;isFromPublicArea=True&amp;isModal=False" TargetMode="External"/><Relationship Id="rId28" Type="http://schemas.openxmlformats.org/officeDocument/2006/relationships/hyperlink" Target="https://community.secop.gov.co/Public/Tendering/OpportunityDetail/Index?noticeUID=CO1.NTC.4044644&amp;isFromPublicArea=True&amp;isModal=False" TargetMode="External"/><Relationship Id="rId49" Type="http://schemas.openxmlformats.org/officeDocument/2006/relationships/hyperlink" Target="https://community.secop.gov.co/Public/Tendering/OpportunityDetail/Index?noticeUID=CO1.NTC.4136403&amp;isFromPublicArea=True&amp;isModal=False" TargetMode="External"/><Relationship Id="rId114" Type="http://schemas.openxmlformats.org/officeDocument/2006/relationships/hyperlink" Target="https://community.secop.gov.co/Public/Tendering/ContractNoticePhases/View?PPI=CO1.PPI.23881957&amp;isFromPublicArea=True&amp;isModal=False" TargetMode="External"/><Relationship Id="rId60" Type="http://schemas.openxmlformats.org/officeDocument/2006/relationships/hyperlink" Target="https://community.secop.gov.co/Public/Tendering/OpportunityDetail/Index?noticeUID=CO1.NTC.4299275&amp;isFromPublicArea=True&amp;isModal=False" TargetMode="External"/><Relationship Id="rId81" Type="http://schemas.openxmlformats.org/officeDocument/2006/relationships/hyperlink" Target="https://community.secop.gov.co/Public/Tendering/ContractNoticePhases/View?PPI=CO1.PPI.23629554&amp;isFromPublicArea=True&amp;isModal=False" TargetMode="External"/><Relationship Id="rId135" Type="http://schemas.openxmlformats.org/officeDocument/2006/relationships/hyperlink" Target="https://community.secop.gov.co/Public/Tendering/OpportunityDetail/Index?noticeUID=CO1.NTC.4135004&amp;isFromPublicArea=True&amp;isModal=False" TargetMode="External"/><Relationship Id="rId156" Type="http://schemas.openxmlformats.org/officeDocument/2006/relationships/hyperlink" Target="https://community.secop.gov.co/Public/Tendering/OpportunityDetail/Index?noticeUID=CO1.NTC.4161830&amp;isFromPublicArea=True&amp;isModal=False" TargetMode="External"/><Relationship Id="rId177" Type="http://schemas.openxmlformats.org/officeDocument/2006/relationships/hyperlink" Target="https://community.secop.gov.co/Public/Tendering/OpportunityDetail/Index?noticeUID=CO1.NTC.4162827&amp;isFromPublicArea=True&amp;isModal=False" TargetMode="External"/><Relationship Id="rId198" Type="http://schemas.openxmlformats.org/officeDocument/2006/relationships/hyperlink" Target="https://community.secop.gov.co/Public/Tendering/OpportunityDetail/Index?noticeUID=CO1.NTC.4163708&amp;isFromPublicArea=True&amp;isModal=False" TargetMode="External"/><Relationship Id="rId202" Type="http://schemas.openxmlformats.org/officeDocument/2006/relationships/hyperlink" Target="https://community.secop.gov.co/Public/Tendering/OpportunityDetail/Index?noticeUID=CO1.NTC.4199331&amp;isFromPublicArea=True&amp;isModal=False" TargetMode="External"/><Relationship Id="rId18" Type="http://schemas.openxmlformats.org/officeDocument/2006/relationships/hyperlink" Target="https://community.secop.gov.co/Public/Tendering/OpportunityDetail/Index?noticeUID=CO1.NTC.4044932&amp;isFromPublicArea=True&amp;isModal=False" TargetMode="External"/><Relationship Id="rId39" Type="http://schemas.openxmlformats.org/officeDocument/2006/relationships/hyperlink" Target="https://community.secop.gov.co/Public/Tendering/OpportunityDetail/Index?noticeUID=CO1.NTC.4069385&amp;isFromPublicArea=True&amp;isModal=False" TargetMode="External"/><Relationship Id="rId50" Type="http://schemas.openxmlformats.org/officeDocument/2006/relationships/hyperlink" Target="https://community.secop.gov.co/Public/Tendering/OpportunityDetail/Index?noticeUID=CO1.NTC.4092869&amp;isFromPublicArea=True&amp;isModal=False" TargetMode="External"/><Relationship Id="rId104" Type="http://schemas.openxmlformats.org/officeDocument/2006/relationships/hyperlink" Target="https://community.secop.gov.co/Public/Tendering/ContractNoticePhases/View?PPI=CO1.PPI.23628088&amp;isFromPublicArea=True&amp;isModal=False" TargetMode="External"/><Relationship Id="rId125" Type="http://schemas.openxmlformats.org/officeDocument/2006/relationships/hyperlink" Target="https://community.secop.gov.co/Public/Tendering/OpportunityDetail/Index?noticeUID=CO1.NTC.4130995&amp;isFromPublicArea=True&amp;isModal=False" TargetMode="External"/><Relationship Id="rId146" Type="http://schemas.openxmlformats.org/officeDocument/2006/relationships/hyperlink" Target="https://community.secop.gov.co/Public/Tendering/OpportunityDetail/Index?noticeUID=CO1.NTC.4161337&amp;isFromPublicArea=True&amp;isModal=False" TargetMode="External"/><Relationship Id="rId167" Type="http://schemas.openxmlformats.org/officeDocument/2006/relationships/hyperlink" Target="https://community.secop.gov.co/Public/Tendering/OpportunityDetail/Index?noticeUID=CO1.NTC.4205132&amp;isFromPublicArea=True&amp;isModal=False" TargetMode="External"/><Relationship Id="rId188" Type="http://schemas.openxmlformats.org/officeDocument/2006/relationships/hyperlink" Target="https://community.secop.gov.co/Public/Tendering/OpportunityDetail/Index?noticeUID=CO1.NTC.4199178&amp;isFromPublicArea=True&amp;isModal=False" TargetMode="External"/><Relationship Id="rId71" Type="http://schemas.openxmlformats.org/officeDocument/2006/relationships/hyperlink" Target="https://community.secop.gov.co/Public/Tendering/ContractNoticePhases/View?PPI=CO1.PPI.19586462&amp;isFromPublicArea=True&amp;isModal=False" TargetMode="External"/><Relationship Id="rId92" Type="http://schemas.openxmlformats.org/officeDocument/2006/relationships/hyperlink" Target="https://community.secop.gov.co/Public/Tendering/ContractNoticePhases/View?PPI=CO1.PPI.23886521&amp;isFromPublicArea=True&amp;isModal=False" TargetMode="External"/><Relationship Id="rId213" Type="http://schemas.openxmlformats.org/officeDocument/2006/relationships/hyperlink" Target="https://community.secop.gov.co/Public/Tendering/OpportunityDetail/Index?noticeUID=CO1.NTC.4340845&amp;isFromPublicArea=True&amp;isModal=False" TargetMode="External"/><Relationship Id="rId2" Type="http://schemas.openxmlformats.org/officeDocument/2006/relationships/hyperlink" Target="https://community.secop.gov.co/Public/Tendering/OpportunityDetail/Index?noticeUID=CO1.NTC.4053954&amp;isFromPublicArea=True&amp;isModal=False" TargetMode="External"/><Relationship Id="rId29" Type="http://schemas.openxmlformats.org/officeDocument/2006/relationships/hyperlink" Target="https://community.secop.gov.co/Public/Tendering/OpportunityDetail/Index?noticeUID=CO1.NTC.4044848&amp;isFromPublicArea=True&amp;isModal=False" TargetMode="External"/><Relationship Id="rId40" Type="http://schemas.openxmlformats.org/officeDocument/2006/relationships/hyperlink" Target="https://community.secop.gov.co/Public/Tendering/OpportunityDetail/Index?noticeUID=CO1.NTC.4089526&amp;isFromPublicArea=True&amp;isModal=False" TargetMode="External"/><Relationship Id="rId115" Type="http://schemas.openxmlformats.org/officeDocument/2006/relationships/hyperlink" Target="https://community.secop.gov.co/Public/Tendering/ContractNoticePhases/View?PPI=CO1.PPI.23879280&amp;isFromPublicArea=True&amp;isModal=False" TargetMode="External"/><Relationship Id="rId136" Type="http://schemas.openxmlformats.org/officeDocument/2006/relationships/hyperlink" Target="https://community.secop.gov.co/Public/Tendering/OpportunityDetail/Index?noticeUID=CO1.NTC.4134479&amp;isFromPublicArea=True&amp;isModal=False" TargetMode="External"/><Relationship Id="rId157" Type="http://schemas.openxmlformats.org/officeDocument/2006/relationships/hyperlink" Target="https://community.secop.gov.co/Public/Tendering/OpportunityDetail/Index?noticeUID=CO1.NTC.4161785&amp;isFromPublicArea=True&amp;isModal=False" TargetMode="External"/><Relationship Id="rId178" Type="http://schemas.openxmlformats.org/officeDocument/2006/relationships/hyperlink" Target="https://community.secop.gov.co/Public/Tendering/OpportunityDetail/Index?noticeUID=CO1.NTC.4162840&amp;isFromPublicArea=True&amp;isModal=False" TargetMode="External"/><Relationship Id="rId61" Type="http://schemas.openxmlformats.org/officeDocument/2006/relationships/hyperlink" Target="https://community.secop.gov.co/Public/Tendering/OpportunityDetail/Index?noticeUID=CO1.NTC.4311642&amp;isFromPublicArea=True&amp;isModal=False" TargetMode="External"/><Relationship Id="rId82" Type="http://schemas.openxmlformats.org/officeDocument/2006/relationships/hyperlink" Target="https://community.secop.gov.co/Public/Tendering/ContractNoticePhases/View?PPI=CO1.PPI.23628771&amp;isFromPublicArea=True&amp;isModal=False" TargetMode="External"/><Relationship Id="rId199" Type="http://schemas.openxmlformats.org/officeDocument/2006/relationships/hyperlink" Target="https://community.secop.gov.co/Public/Tendering/OpportunityDetail/Index?noticeUID=CO1.NTC.4163626&amp;isFromPublicArea=True&amp;isModal=False" TargetMode="External"/><Relationship Id="rId203" Type="http://schemas.openxmlformats.org/officeDocument/2006/relationships/hyperlink" Target="https://community.secop.gov.co/Public/Tendering/OpportunityDetail/Index?noticeUID=CO1.NTC.4223080&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3"/>
  <sheetViews>
    <sheetView showGridLines="0" topLeftCell="AD16" zoomScale="60" zoomScaleNormal="60" workbookViewId="0">
      <selection activeCell="F12" sqref="F12"/>
    </sheetView>
  </sheetViews>
  <sheetFormatPr baseColWidth="10" defaultColWidth="0" defaultRowHeight="14.25" zeroHeight="1" x14ac:dyDescent="0.2"/>
  <cols>
    <col min="1" max="1" width="7.375" customWidth="1"/>
    <col min="2" max="3" width="25" customWidth="1"/>
    <col min="4" max="4" width="25.875" customWidth="1"/>
    <col min="5" max="5" width="48.25" customWidth="1"/>
    <col min="6" max="6" width="45.375" customWidth="1"/>
    <col min="7" max="7" width="16.75" customWidth="1"/>
    <col min="8" max="8" width="50.25" customWidth="1"/>
    <col min="9" max="9" width="56.625" customWidth="1"/>
    <col min="10" max="10" width="15.75" customWidth="1"/>
    <col min="11" max="11" width="16" customWidth="1"/>
    <col min="12" max="12" width="14.875" customWidth="1"/>
    <col min="13" max="13" width="13.375" customWidth="1"/>
    <col min="14" max="14" width="13.375" hidden="1" customWidth="1"/>
    <col min="15" max="15" width="16.75" customWidth="1"/>
    <col min="16" max="16" width="28.75" customWidth="1"/>
    <col min="17" max="17" width="20.875" customWidth="1"/>
    <col min="18" max="18" width="19.875" customWidth="1"/>
    <col min="19" max="19" width="16.875" customWidth="1"/>
    <col min="20" max="20" width="20.25" customWidth="1"/>
    <col min="21" max="21" width="18.875" customWidth="1"/>
    <col min="22" max="22" width="20.875" customWidth="1"/>
    <col min="23" max="27" width="17.25" customWidth="1"/>
    <col min="28" max="28" width="21.25" customWidth="1"/>
    <col min="29" max="33" width="17.25" customWidth="1"/>
    <col min="34" max="34" width="21.25" customWidth="1"/>
    <col min="35" max="39" width="17.25" customWidth="1"/>
    <col min="40" max="40" width="21.25" customWidth="1"/>
    <col min="41" max="41" width="16.25" customWidth="1"/>
    <col min="42" max="42" width="19.625" customWidth="1"/>
    <col min="43" max="44" width="20" customWidth="1"/>
    <col min="45" max="46" width="11.25" customWidth="1"/>
    <col min="47" max="16384" width="11.25" hidden="1"/>
  </cols>
  <sheetData>
    <row r="1" spans="1:44" ht="15" customHeight="1" x14ac:dyDescent="0.2">
      <c r="A1" s="343"/>
      <c r="B1" s="346" t="s">
        <v>34</v>
      </c>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c r="AL1" s="346"/>
      <c r="AM1" s="346"/>
      <c r="AN1" s="346"/>
      <c r="AO1" s="346"/>
      <c r="AP1" s="354" t="s">
        <v>36</v>
      </c>
      <c r="AQ1" s="354"/>
      <c r="AR1" s="354"/>
    </row>
    <row r="2" spans="1:44" ht="15" x14ac:dyDescent="0.2">
      <c r="A2" s="343"/>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54" t="s">
        <v>45</v>
      </c>
      <c r="AQ2" s="354"/>
      <c r="AR2" s="354"/>
    </row>
    <row r="3" spans="1:44" ht="15" customHeight="1" x14ac:dyDescent="0.2">
      <c r="A3" s="343"/>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55" t="s">
        <v>46</v>
      </c>
      <c r="AQ3" s="356"/>
      <c r="AR3" s="357"/>
    </row>
    <row r="4" spans="1:44" ht="15" x14ac:dyDescent="0.2">
      <c r="A4" s="343"/>
      <c r="B4" s="346"/>
      <c r="C4" s="346"/>
      <c r="D4" s="346"/>
      <c r="E4" s="346"/>
      <c r="F4" s="346"/>
      <c r="G4" s="346"/>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58" t="s">
        <v>28</v>
      </c>
      <c r="AQ4" s="358"/>
      <c r="AR4" s="358"/>
    </row>
    <row r="5" spans="1:44" ht="15" x14ac:dyDescent="0.2">
      <c r="A5" s="344" t="s">
        <v>26</v>
      </c>
      <c r="B5" s="344"/>
      <c r="C5" s="344"/>
      <c r="D5" s="349">
        <v>45053</v>
      </c>
      <c r="E5" s="349"/>
      <c r="F5" s="349"/>
      <c r="G5" s="349"/>
      <c r="H5" s="7"/>
      <c r="I5" s="7"/>
      <c r="J5" s="7"/>
      <c r="K5" s="7"/>
      <c r="L5" s="7"/>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2"/>
    </row>
    <row r="6" spans="1:44" ht="15" x14ac:dyDescent="0.2">
      <c r="A6" s="345" t="s">
        <v>27</v>
      </c>
      <c r="B6" s="345"/>
      <c r="C6" s="345"/>
      <c r="D6" s="348">
        <v>45046</v>
      </c>
      <c r="E6" s="348"/>
      <c r="F6" s="348"/>
      <c r="G6" s="348"/>
      <c r="H6" s="7"/>
      <c r="I6" s="7"/>
      <c r="J6" s="7"/>
      <c r="K6" s="7"/>
      <c r="L6" s="7"/>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3"/>
      <c r="AR6" s="4"/>
    </row>
    <row r="7" spans="1:44" ht="15.6" customHeight="1" x14ac:dyDescent="0.2">
      <c r="A7" s="8"/>
      <c r="B7" s="350" t="s">
        <v>9</v>
      </c>
      <c r="C7" s="350"/>
      <c r="D7" s="350"/>
      <c r="E7" s="350"/>
      <c r="F7" s="350"/>
      <c r="G7" s="350" t="s">
        <v>10</v>
      </c>
      <c r="H7" s="350"/>
      <c r="I7" s="350"/>
      <c r="J7" s="350"/>
      <c r="K7" s="350"/>
      <c r="L7" s="350" t="s">
        <v>22</v>
      </c>
      <c r="M7" s="350"/>
      <c r="N7" s="350"/>
      <c r="O7" s="350"/>
      <c r="P7" s="350" t="s">
        <v>20</v>
      </c>
      <c r="Q7" s="350"/>
      <c r="R7" s="350"/>
      <c r="S7" s="350"/>
      <c r="T7" s="350"/>
      <c r="U7" s="350"/>
      <c r="V7" s="350"/>
      <c r="W7" s="351" t="s">
        <v>39</v>
      </c>
      <c r="X7" s="351"/>
      <c r="Y7" s="351"/>
      <c r="Z7" s="351"/>
      <c r="AA7" s="351"/>
      <c r="AB7" s="351"/>
      <c r="AC7" s="351" t="s">
        <v>40</v>
      </c>
      <c r="AD7" s="351"/>
      <c r="AE7" s="351"/>
      <c r="AF7" s="351"/>
      <c r="AG7" s="351"/>
      <c r="AH7" s="351"/>
      <c r="AI7" s="351" t="s">
        <v>41</v>
      </c>
      <c r="AJ7" s="351"/>
      <c r="AK7" s="351"/>
      <c r="AL7" s="351"/>
      <c r="AM7" s="351"/>
      <c r="AN7" s="351"/>
      <c r="AO7" s="352" t="s">
        <v>15</v>
      </c>
      <c r="AP7" s="352" t="s">
        <v>23</v>
      </c>
      <c r="AQ7" s="352" t="s">
        <v>21</v>
      </c>
      <c r="AR7" s="352"/>
    </row>
    <row r="8" spans="1:44" ht="46.9" customHeight="1" thickBot="1" x14ac:dyDescent="0.25">
      <c r="A8" s="13" t="s">
        <v>25</v>
      </c>
      <c r="B8" s="12" t="s">
        <v>0</v>
      </c>
      <c r="C8" s="13" t="s">
        <v>5</v>
      </c>
      <c r="D8" s="13" t="s">
        <v>1</v>
      </c>
      <c r="E8" s="13" t="s">
        <v>6</v>
      </c>
      <c r="F8" s="12" t="s">
        <v>16</v>
      </c>
      <c r="G8" s="12" t="s">
        <v>35</v>
      </c>
      <c r="H8" s="12" t="s">
        <v>2</v>
      </c>
      <c r="I8" s="12" t="s">
        <v>14</v>
      </c>
      <c r="J8" s="12" t="s">
        <v>18</v>
      </c>
      <c r="K8" s="12" t="s">
        <v>19</v>
      </c>
      <c r="L8" s="12" t="s">
        <v>3</v>
      </c>
      <c r="M8" s="12" t="s">
        <v>4</v>
      </c>
      <c r="N8" s="12" t="s">
        <v>37</v>
      </c>
      <c r="O8" s="12" t="s">
        <v>38</v>
      </c>
      <c r="P8" s="13" t="s">
        <v>8</v>
      </c>
      <c r="Q8" s="12" t="s">
        <v>30</v>
      </c>
      <c r="R8" s="12" t="s">
        <v>7</v>
      </c>
      <c r="S8" s="12" t="s">
        <v>24</v>
      </c>
      <c r="T8" s="12" t="s">
        <v>29</v>
      </c>
      <c r="U8" s="12" t="s">
        <v>11</v>
      </c>
      <c r="V8" s="12" t="s">
        <v>17</v>
      </c>
      <c r="W8" s="12" t="s">
        <v>30</v>
      </c>
      <c r="X8" s="12" t="s">
        <v>7</v>
      </c>
      <c r="Y8" s="12" t="s">
        <v>24</v>
      </c>
      <c r="Z8" s="12" t="s">
        <v>29</v>
      </c>
      <c r="AA8" s="12" t="s">
        <v>11</v>
      </c>
      <c r="AB8" s="14" t="s">
        <v>42</v>
      </c>
      <c r="AC8" s="12" t="s">
        <v>30</v>
      </c>
      <c r="AD8" s="12" t="s">
        <v>7</v>
      </c>
      <c r="AE8" s="12" t="s">
        <v>24</v>
      </c>
      <c r="AF8" s="12" t="s">
        <v>29</v>
      </c>
      <c r="AG8" s="12" t="s">
        <v>11</v>
      </c>
      <c r="AH8" s="12" t="s">
        <v>43</v>
      </c>
      <c r="AI8" s="12" t="s">
        <v>30</v>
      </c>
      <c r="AJ8" s="12" t="s">
        <v>7</v>
      </c>
      <c r="AK8" s="12" t="s">
        <v>24</v>
      </c>
      <c r="AL8" s="12" t="s">
        <v>29</v>
      </c>
      <c r="AM8" s="12" t="s">
        <v>11</v>
      </c>
      <c r="AN8" s="14" t="s">
        <v>44</v>
      </c>
      <c r="AO8" s="353"/>
      <c r="AP8" s="353"/>
      <c r="AQ8" s="12" t="s">
        <v>12</v>
      </c>
      <c r="AR8" s="12" t="s">
        <v>13</v>
      </c>
    </row>
    <row r="9" spans="1:44" ht="70.5" customHeight="1" thickBot="1" x14ac:dyDescent="0.25">
      <c r="A9" s="134">
        <v>85</v>
      </c>
      <c r="B9" s="109" t="s">
        <v>31</v>
      </c>
      <c r="C9" s="110" t="s">
        <v>385</v>
      </c>
      <c r="D9" s="110" t="s">
        <v>386</v>
      </c>
      <c r="E9" s="111" t="s">
        <v>387</v>
      </c>
      <c r="F9" s="112" t="s">
        <v>388</v>
      </c>
      <c r="G9" s="113">
        <v>2022680010103</v>
      </c>
      <c r="H9" s="114" t="s">
        <v>389</v>
      </c>
      <c r="I9" s="115" t="s">
        <v>400</v>
      </c>
      <c r="J9" s="47">
        <v>44927</v>
      </c>
      <c r="K9" s="47">
        <v>45291</v>
      </c>
      <c r="L9" s="116">
        <v>6</v>
      </c>
      <c r="M9" s="48">
        <v>2</v>
      </c>
      <c r="N9" s="81">
        <f t="shared" ref="N9:N11" si="0">IFERROR(IF(M9/L9&gt;100%,100%,M9/L9),"-")</f>
        <v>0.33333333333333331</v>
      </c>
      <c r="O9" s="79">
        <f>M9/L9</f>
        <v>0.33333333333333331</v>
      </c>
      <c r="P9" s="49" t="s">
        <v>390</v>
      </c>
      <c r="Q9" s="50">
        <v>474000000</v>
      </c>
      <c r="R9" s="51">
        <v>0</v>
      </c>
      <c r="S9" s="51">
        <v>0</v>
      </c>
      <c r="T9" s="51">
        <v>0</v>
      </c>
      <c r="U9" s="51">
        <v>0</v>
      </c>
      <c r="V9" s="129">
        <f t="shared" ref="V9:V11" si="1">SUM(Q9:U9)</f>
        <v>474000000</v>
      </c>
      <c r="W9" s="50">
        <v>402000000</v>
      </c>
      <c r="X9" s="50">
        <v>0</v>
      </c>
      <c r="Y9" s="50">
        <v>0</v>
      </c>
      <c r="Z9" s="50">
        <v>0</v>
      </c>
      <c r="AA9" s="50">
        <v>0</v>
      </c>
      <c r="AB9" s="123">
        <f t="shared" ref="AB9:AB11" si="2">SUM(W9:AA9)</f>
        <v>402000000</v>
      </c>
      <c r="AC9" s="50">
        <v>244800000</v>
      </c>
      <c r="AD9" s="50">
        <v>0</v>
      </c>
      <c r="AE9" s="50">
        <v>0</v>
      </c>
      <c r="AF9" s="50">
        <v>0</v>
      </c>
      <c r="AG9" s="50">
        <v>0</v>
      </c>
      <c r="AH9" s="127">
        <f t="shared" ref="AH9:AH11" si="3">SUM(AC9:AG9)</f>
        <v>244800000</v>
      </c>
      <c r="AI9" s="50">
        <v>3000000</v>
      </c>
      <c r="AJ9" s="50">
        <v>0</v>
      </c>
      <c r="AK9" s="50">
        <v>0</v>
      </c>
      <c r="AL9" s="50">
        <v>0</v>
      </c>
      <c r="AM9" s="50">
        <v>0</v>
      </c>
      <c r="AN9" s="123">
        <f t="shared" ref="AN9:AN11" si="4">SUM(AI9:AM9)</f>
        <v>3000000</v>
      </c>
      <c r="AO9" s="77">
        <v>0</v>
      </c>
      <c r="AP9" s="50">
        <v>0</v>
      </c>
      <c r="AQ9" s="118" t="s">
        <v>32</v>
      </c>
      <c r="AR9" s="52" t="s">
        <v>308</v>
      </c>
    </row>
    <row r="10" spans="1:44" ht="59.25" customHeight="1" thickBot="1" x14ac:dyDescent="0.25">
      <c r="A10" s="135">
        <v>86</v>
      </c>
      <c r="B10" s="99" t="s">
        <v>31</v>
      </c>
      <c r="C10" s="96" t="s">
        <v>385</v>
      </c>
      <c r="D10" s="96" t="s">
        <v>386</v>
      </c>
      <c r="E10" s="100" t="s">
        <v>391</v>
      </c>
      <c r="F10" s="117" t="s">
        <v>392</v>
      </c>
      <c r="G10" s="102">
        <v>2022680010103</v>
      </c>
      <c r="H10" s="103" t="s">
        <v>389</v>
      </c>
      <c r="I10" s="104" t="s">
        <v>401</v>
      </c>
      <c r="J10" s="34">
        <v>44927</v>
      </c>
      <c r="K10" s="34">
        <v>45291</v>
      </c>
      <c r="L10" s="105">
        <v>3601</v>
      </c>
      <c r="M10" s="25">
        <v>290</v>
      </c>
      <c r="N10" s="82">
        <f t="shared" si="0"/>
        <v>8.0533185226326021E-2</v>
      </c>
      <c r="O10" s="80">
        <f t="shared" ref="O10:O19" si="5">M10/L10</f>
        <v>8.0533185226326021E-2</v>
      </c>
      <c r="P10" s="32" t="s">
        <v>393</v>
      </c>
      <c r="Q10" s="45">
        <v>42000000</v>
      </c>
      <c r="R10" s="46">
        <v>0</v>
      </c>
      <c r="S10" s="46">
        <v>0</v>
      </c>
      <c r="T10" s="46">
        <v>0</v>
      </c>
      <c r="U10" s="46">
        <v>0</v>
      </c>
      <c r="V10" s="130">
        <f t="shared" si="1"/>
        <v>42000000</v>
      </c>
      <c r="W10" s="45">
        <v>0</v>
      </c>
      <c r="X10" s="45">
        <v>0</v>
      </c>
      <c r="Y10" s="45">
        <v>0</v>
      </c>
      <c r="Z10" s="45">
        <v>0</v>
      </c>
      <c r="AA10" s="45">
        <v>0</v>
      </c>
      <c r="AB10" s="124">
        <f t="shared" si="2"/>
        <v>0</v>
      </c>
      <c r="AC10" s="45">
        <v>0</v>
      </c>
      <c r="AD10" s="45">
        <v>0</v>
      </c>
      <c r="AE10" s="45">
        <v>0</v>
      </c>
      <c r="AF10" s="45">
        <v>0</v>
      </c>
      <c r="AG10" s="45">
        <v>0</v>
      </c>
      <c r="AH10" s="128">
        <f t="shared" si="3"/>
        <v>0</v>
      </c>
      <c r="AI10" s="45">
        <v>0</v>
      </c>
      <c r="AJ10" s="45">
        <v>0</v>
      </c>
      <c r="AK10" s="45">
        <v>0</v>
      </c>
      <c r="AL10" s="45">
        <v>0</v>
      </c>
      <c r="AM10" s="45">
        <v>0</v>
      </c>
      <c r="AN10" s="124">
        <f t="shared" si="4"/>
        <v>0</v>
      </c>
      <c r="AO10" s="77">
        <v>0</v>
      </c>
      <c r="AP10" s="45">
        <v>0</v>
      </c>
      <c r="AQ10" s="108" t="s">
        <v>32</v>
      </c>
      <c r="AR10" s="53" t="s">
        <v>308</v>
      </c>
    </row>
    <row r="11" spans="1:44" ht="67.5" customHeight="1" x14ac:dyDescent="0.2">
      <c r="A11" s="135">
        <v>87</v>
      </c>
      <c r="B11" s="99" t="s">
        <v>31</v>
      </c>
      <c r="C11" s="96" t="s">
        <v>385</v>
      </c>
      <c r="D11" s="96" t="s">
        <v>386</v>
      </c>
      <c r="E11" s="100" t="s">
        <v>394</v>
      </c>
      <c r="F11" s="117" t="s">
        <v>395</v>
      </c>
      <c r="G11" s="102">
        <v>2022680010103</v>
      </c>
      <c r="H11" s="103" t="s">
        <v>389</v>
      </c>
      <c r="I11" s="104" t="s">
        <v>402</v>
      </c>
      <c r="J11" s="34">
        <v>44927</v>
      </c>
      <c r="K11" s="34">
        <v>45291</v>
      </c>
      <c r="L11" s="105">
        <v>2</v>
      </c>
      <c r="M11" s="25">
        <v>1</v>
      </c>
      <c r="N11" s="82">
        <f t="shared" si="0"/>
        <v>0.5</v>
      </c>
      <c r="O11" s="80">
        <f t="shared" si="5"/>
        <v>0.5</v>
      </c>
      <c r="P11" s="40" t="s">
        <v>396</v>
      </c>
      <c r="Q11" s="45">
        <v>84000000</v>
      </c>
      <c r="R11" s="46">
        <v>0</v>
      </c>
      <c r="S11" s="46">
        <v>0</v>
      </c>
      <c r="T11" s="46">
        <v>0</v>
      </c>
      <c r="U11" s="46">
        <v>0</v>
      </c>
      <c r="V11" s="130">
        <f t="shared" si="1"/>
        <v>84000000</v>
      </c>
      <c r="W11" s="45">
        <v>60000000</v>
      </c>
      <c r="X11" s="45">
        <v>0</v>
      </c>
      <c r="Y11" s="45">
        <v>0</v>
      </c>
      <c r="Z11" s="45">
        <v>0</v>
      </c>
      <c r="AA11" s="45">
        <v>0</v>
      </c>
      <c r="AB11" s="124">
        <f t="shared" si="2"/>
        <v>60000000</v>
      </c>
      <c r="AC11" s="45">
        <v>45000000</v>
      </c>
      <c r="AD11" s="45">
        <v>0</v>
      </c>
      <c r="AE11" s="45">
        <v>0</v>
      </c>
      <c r="AF11" s="45">
        <v>0</v>
      </c>
      <c r="AG11" s="45">
        <v>0</v>
      </c>
      <c r="AH11" s="128">
        <f t="shared" si="3"/>
        <v>45000000</v>
      </c>
      <c r="AI11" s="45">
        <v>0</v>
      </c>
      <c r="AJ11" s="45">
        <v>0</v>
      </c>
      <c r="AK11" s="45">
        <v>0</v>
      </c>
      <c r="AL11" s="45">
        <v>0</v>
      </c>
      <c r="AM11" s="45">
        <v>0</v>
      </c>
      <c r="AN11" s="124">
        <f t="shared" si="4"/>
        <v>0</v>
      </c>
      <c r="AO11" s="77">
        <v>0</v>
      </c>
      <c r="AP11" s="45">
        <v>0</v>
      </c>
      <c r="AQ11" s="108" t="s">
        <v>32</v>
      </c>
      <c r="AR11" s="53" t="s">
        <v>308</v>
      </c>
    </row>
    <row r="12" spans="1:44" ht="75.75" customHeight="1" x14ac:dyDescent="0.2">
      <c r="A12" s="136">
        <v>124</v>
      </c>
      <c r="B12" s="143" t="s">
        <v>31</v>
      </c>
      <c r="C12" s="83" t="s">
        <v>33</v>
      </c>
      <c r="D12" s="83" t="s">
        <v>309</v>
      </c>
      <c r="E12" s="100" t="s">
        <v>310</v>
      </c>
      <c r="F12" s="84" t="s">
        <v>311</v>
      </c>
      <c r="G12" s="85">
        <v>2020680010082</v>
      </c>
      <c r="H12" s="86" t="s">
        <v>312</v>
      </c>
      <c r="I12" s="87" t="s">
        <v>397</v>
      </c>
      <c r="J12" s="88">
        <v>44927</v>
      </c>
      <c r="K12" s="89">
        <v>45291</v>
      </c>
      <c r="L12" s="90">
        <v>122</v>
      </c>
      <c r="M12" s="91">
        <v>35</v>
      </c>
      <c r="N12" s="92" t="str">
        <f>IFERROR(AN12/$AN$11,"-")</f>
        <v>-</v>
      </c>
      <c r="O12" s="80">
        <f t="shared" si="5"/>
        <v>0.28688524590163933</v>
      </c>
      <c r="P12" s="32" t="s">
        <v>410</v>
      </c>
      <c r="Q12" s="93">
        <v>1184302723</v>
      </c>
      <c r="R12" s="46">
        <v>0</v>
      </c>
      <c r="S12" s="46">
        <v>0</v>
      </c>
      <c r="T12" s="46">
        <v>0</v>
      </c>
      <c r="U12" s="46">
        <v>0</v>
      </c>
      <c r="V12" s="132">
        <f>SUM(Q12:U12)</f>
        <v>1184302723</v>
      </c>
      <c r="W12" s="42">
        <v>661502723</v>
      </c>
      <c r="X12" s="45">
        <v>0</v>
      </c>
      <c r="Y12" s="45">
        <v>0</v>
      </c>
      <c r="Z12" s="45">
        <v>0</v>
      </c>
      <c r="AA12" s="45">
        <v>0</v>
      </c>
      <c r="AB12" s="126">
        <f>SUM(W12:AA12)</f>
        <v>661502723</v>
      </c>
      <c r="AC12" s="119">
        <v>582087168</v>
      </c>
      <c r="AD12" s="45">
        <v>0</v>
      </c>
      <c r="AE12" s="45">
        <v>0</v>
      </c>
      <c r="AF12" s="45">
        <v>0</v>
      </c>
      <c r="AG12" s="45">
        <v>0</v>
      </c>
      <c r="AH12" s="126">
        <f>SUM(AC12:AG12)</f>
        <v>582087168</v>
      </c>
      <c r="AI12" s="120">
        <v>108380000</v>
      </c>
      <c r="AJ12" s="45">
        <v>0</v>
      </c>
      <c r="AK12" s="45">
        <v>0</v>
      </c>
      <c r="AL12" s="45">
        <v>0</v>
      </c>
      <c r="AM12" s="45">
        <v>0</v>
      </c>
      <c r="AN12" s="126">
        <f>SUM(AI12:AM12)</f>
        <v>108380000</v>
      </c>
      <c r="AO12" s="133">
        <f>IFERROR(AN12/AB12,"-")</f>
        <v>0.16383908369792152</v>
      </c>
      <c r="AP12" s="45">
        <v>0</v>
      </c>
      <c r="AQ12" s="22" t="s">
        <v>32</v>
      </c>
      <c r="AR12" s="53" t="s">
        <v>308</v>
      </c>
    </row>
    <row r="13" spans="1:44" ht="78.75" customHeight="1" x14ac:dyDescent="0.2">
      <c r="A13" s="136">
        <v>125</v>
      </c>
      <c r="B13" s="143" t="s">
        <v>31</v>
      </c>
      <c r="C13" s="83" t="s">
        <v>33</v>
      </c>
      <c r="D13" s="83" t="s">
        <v>309</v>
      </c>
      <c r="E13" s="100" t="s">
        <v>313</v>
      </c>
      <c r="F13" s="84" t="s">
        <v>314</v>
      </c>
      <c r="G13" s="85">
        <v>2020680010082</v>
      </c>
      <c r="H13" s="86" t="s">
        <v>312</v>
      </c>
      <c r="I13" s="94" t="s">
        <v>411</v>
      </c>
      <c r="J13" s="88">
        <v>44927</v>
      </c>
      <c r="K13" s="89">
        <v>45291</v>
      </c>
      <c r="L13" s="90">
        <v>104</v>
      </c>
      <c r="M13" s="91">
        <v>109</v>
      </c>
      <c r="N13" s="92" t="str">
        <f>IFERROR(AN13/$AN$11,"-")</f>
        <v>-</v>
      </c>
      <c r="O13" s="80">
        <f t="shared" si="5"/>
        <v>1.0480769230769231</v>
      </c>
      <c r="P13" s="338" t="s">
        <v>412</v>
      </c>
      <c r="Q13" s="95">
        <v>632000000</v>
      </c>
      <c r="R13" s="46">
        <v>0</v>
      </c>
      <c r="S13" s="46">
        <v>0</v>
      </c>
      <c r="T13" s="46">
        <v>0</v>
      </c>
      <c r="U13" s="46">
        <v>0</v>
      </c>
      <c r="V13" s="132">
        <f>SUM(Q13:U13)</f>
        <v>632000000</v>
      </c>
      <c r="W13" s="42">
        <v>533100000</v>
      </c>
      <c r="X13" s="45">
        <v>0</v>
      </c>
      <c r="Y13" s="45">
        <v>0</v>
      </c>
      <c r="Z13" s="45">
        <v>0</v>
      </c>
      <c r="AA13" s="45">
        <v>0</v>
      </c>
      <c r="AB13" s="126">
        <f>SUM(W13:AA13)</f>
        <v>533100000</v>
      </c>
      <c r="AC13" s="121">
        <v>533100000</v>
      </c>
      <c r="AD13" s="45">
        <v>0</v>
      </c>
      <c r="AE13" s="45">
        <v>0</v>
      </c>
      <c r="AF13" s="45">
        <v>0</v>
      </c>
      <c r="AG13" s="45">
        <v>0</v>
      </c>
      <c r="AH13" s="126">
        <f>SUM(AC13:AG13)</f>
        <v>533100000</v>
      </c>
      <c r="AI13" s="122">
        <v>51950000</v>
      </c>
      <c r="AJ13" s="45">
        <v>0</v>
      </c>
      <c r="AK13" s="45">
        <v>0</v>
      </c>
      <c r="AL13" s="45">
        <v>0</v>
      </c>
      <c r="AM13" s="45">
        <v>0</v>
      </c>
      <c r="AN13" s="126">
        <f>SUM(AI13:AM13)</f>
        <v>51950000</v>
      </c>
      <c r="AO13" s="133">
        <f>IFERROR(AN13/AB13,"-")</f>
        <v>9.7448883886700435E-2</v>
      </c>
      <c r="AP13" s="45">
        <v>0</v>
      </c>
      <c r="AQ13" s="22" t="s">
        <v>32</v>
      </c>
      <c r="AR13" s="53" t="s">
        <v>308</v>
      </c>
    </row>
    <row r="14" spans="1:44" ht="73.5" customHeight="1" thickBot="1" x14ac:dyDescent="0.25">
      <c r="A14" s="142">
        <v>126</v>
      </c>
      <c r="B14" s="143" t="s">
        <v>31</v>
      </c>
      <c r="C14" s="83" t="s">
        <v>33</v>
      </c>
      <c r="D14" s="83" t="s">
        <v>309</v>
      </c>
      <c r="E14" s="100" t="s">
        <v>315</v>
      </c>
      <c r="F14" s="84" t="s">
        <v>316</v>
      </c>
      <c r="G14" s="85">
        <v>2020680010104</v>
      </c>
      <c r="H14" s="86" t="s">
        <v>317</v>
      </c>
      <c r="I14" s="94" t="s">
        <v>398</v>
      </c>
      <c r="J14" s="88">
        <v>44927</v>
      </c>
      <c r="K14" s="89">
        <v>45291</v>
      </c>
      <c r="L14" s="241">
        <v>50</v>
      </c>
      <c r="M14" s="242">
        <v>12</v>
      </c>
      <c r="N14" s="92" t="str">
        <f>IFERROR(AN14/$AN$11,"-")</f>
        <v>-</v>
      </c>
      <c r="O14" s="80">
        <f t="shared" si="5"/>
        <v>0.24</v>
      </c>
      <c r="P14" s="32" t="s">
        <v>615</v>
      </c>
      <c r="Q14" s="95">
        <v>813697277</v>
      </c>
      <c r="R14" s="46">
        <v>0</v>
      </c>
      <c r="S14" s="46">
        <v>0</v>
      </c>
      <c r="T14" s="46">
        <v>0</v>
      </c>
      <c r="U14" s="46">
        <v>0</v>
      </c>
      <c r="V14" s="132">
        <f>SUM(Q14:U14)</f>
        <v>813697277</v>
      </c>
      <c r="W14" s="67">
        <v>385000000</v>
      </c>
      <c r="X14" s="45">
        <v>0</v>
      </c>
      <c r="Y14" s="45">
        <v>0</v>
      </c>
      <c r="Z14" s="45">
        <v>0</v>
      </c>
      <c r="AA14" s="45">
        <v>0</v>
      </c>
      <c r="AB14" s="126">
        <f t="shared" ref="AB14:AB19" si="6">SUM(W14:AA14)</f>
        <v>385000000</v>
      </c>
      <c r="AC14" s="44">
        <v>279779047</v>
      </c>
      <c r="AD14" s="45">
        <v>0</v>
      </c>
      <c r="AE14" s="45">
        <v>0</v>
      </c>
      <c r="AF14" s="45">
        <v>0</v>
      </c>
      <c r="AG14" s="45">
        <v>0</v>
      </c>
      <c r="AH14" s="126">
        <f t="shared" ref="AH14:AH18" si="7">SUM(AC14:AG14)</f>
        <v>279779047</v>
      </c>
      <c r="AI14" s="44">
        <v>5200000</v>
      </c>
      <c r="AJ14" s="45">
        <v>0</v>
      </c>
      <c r="AK14" s="45">
        <v>0</v>
      </c>
      <c r="AL14" s="45">
        <v>0</v>
      </c>
      <c r="AM14" s="45">
        <v>0</v>
      </c>
      <c r="AN14" s="126">
        <f t="shared" ref="AN14:AN19" si="8">SUM(AI14:AM14)</f>
        <v>5200000</v>
      </c>
      <c r="AO14" s="133">
        <f>IFERROR(AN14/AB14,"-")</f>
        <v>1.3506493506493506E-2</v>
      </c>
      <c r="AP14" s="45">
        <v>0</v>
      </c>
      <c r="AQ14" s="22" t="s">
        <v>32</v>
      </c>
      <c r="AR14" s="53" t="s">
        <v>308</v>
      </c>
    </row>
    <row r="15" spans="1:44" ht="75" customHeight="1" x14ac:dyDescent="0.2">
      <c r="A15" s="142">
        <v>127</v>
      </c>
      <c r="B15" s="143" t="s">
        <v>31</v>
      </c>
      <c r="C15" s="83" t="s">
        <v>33</v>
      </c>
      <c r="D15" s="83" t="s">
        <v>309</v>
      </c>
      <c r="E15" s="100" t="s">
        <v>318</v>
      </c>
      <c r="F15" s="84" t="s">
        <v>319</v>
      </c>
      <c r="G15" s="85">
        <v>2020680010104</v>
      </c>
      <c r="H15" s="86" t="s">
        <v>317</v>
      </c>
      <c r="I15" s="94" t="s">
        <v>399</v>
      </c>
      <c r="J15" s="88">
        <v>44927</v>
      </c>
      <c r="K15" s="89">
        <v>45291</v>
      </c>
      <c r="L15" s="26">
        <v>5</v>
      </c>
      <c r="M15" s="25">
        <v>0</v>
      </c>
      <c r="N15" s="92" t="str">
        <f>IFERROR(AN15/$AN$11,"-")</f>
        <v>-</v>
      </c>
      <c r="O15" s="80">
        <f t="shared" si="5"/>
        <v>0</v>
      </c>
      <c r="P15" s="32" t="s">
        <v>616</v>
      </c>
      <c r="Q15" s="95">
        <v>170000000</v>
      </c>
      <c r="R15" s="46">
        <v>0</v>
      </c>
      <c r="S15" s="46">
        <v>0</v>
      </c>
      <c r="T15" s="46">
        <v>0</v>
      </c>
      <c r="U15" s="46">
        <v>0</v>
      </c>
      <c r="V15" s="132">
        <f>SUM(Q15:U15)</f>
        <v>170000000</v>
      </c>
      <c r="W15" s="45">
        <v>0</v>
      </c>
      <c r="X15" s="45">
        <v>0</v>
      </c>
      <c r="Y15" s="45">
        <v>0</v>
      </c>
      <c r="Z15" s="45">
        <v>0</v>
      </c>
      <c r="AA15" s="45">
        <v>0</v>
      </c>
      <c r="AB15" s="126">
        <f t="shared" si="6"/>
        <v>0</v>
      </c>
      <c r="AC15" s="45">
        <v>0</v>
      </c>
      <c r="AD15" s="45">
        <v>0</v>
      </c>
      <c r="AE15" s="45">
        <v>0</v>
      </c>
      <c r="AF15" s="45">
        <v>0</v>
      </c>
      <c r="AG15" s="45">
        <v>0</v>
      </c>
      <c r="AH15" s="126">
        <f t="shared" si="7"/>
        <v>0</v>
      </c>
      <c r="AI15" s="45">
        <v>0</v>
      </c>
      <c r="AJ15" s="45">
        <v>0</v>
      </c>
      <c r="AK15" s="45">
        <v>0</v>
      </c>
      <c r="AL15" s="45">
        <v>0</v>
      </c>
      <c r="AM15" s="45">
        <v>0</v>
      </c>
      <c r="AN15" s="126">
        <f t="shared" si="8"/>
        <v>0</v>
      </c>
      <c r="AO15" s="133">
        <v>0</v>
      </c>
      <c r="AP15" s="45">
        <v>0</v>
      </c>
      <c r="AQ15" s="22" t="s">
        <v>32</v>
      </c>
      <c r="AR15" s="53" t="s">
        <v>308</v>
      </c>
    </row>
    <row r="16" spans="1:44" s="3" customFormat="1" ht="109.5" customHeight="1" x14ac:dyDescent="0.2">
      <c r="A16" s="137">
        <v>128</v>
      </c>
      <c r="B16" s="99" t="s">
        <v>31</v>
      </c>
      <c r="C16" s="96" t="s">
        <v>33</v>
      </c>
      <c r="D16" s="96" t="s">
        <v>303</v>
      </c>
      <c r="E16" s="100" t="s">
        <v>286</v>
      </c>
      <c r="F16" s="101" t="s">
        <v>307</v>
      </c>
      <c r="G16" s="102">
        <v>2020680010066</v>
      </c>
      <c r="H16" s="103" t="s">
        <v>287</v>
      </c>
      <c r="I16" s="104" t="s">
        <v>661</v>
      </c>
      <c r="J16" s="34">
        <v>44986</v>
      </c>
      <c r="K16" s="34">
        <v>45291</v>
      </c>
      <c r="L16" s="105">
        <v>17500</v>
      </c>
      <c r="M16" s="33">
        <v>7504</v>
      </c>
      <c r="N16" s="106" t="str">
        <f>IFERROR(AN16/$AN$17,"-")</f>
        <v>-</v>
      </c>
      <c r="O16" s="80">
        <f t="shared" si="5"/>
        <v>0.42880000000000001</v>
      </c>
      <c r="P16" s="32" t="s">
        <v>662</v>
      </c>
      <c r="Q16" s="41">
        <v>266483700</v>
      </c>
      <c r="R16" s="107">
        <v>1914819023</v>
      </c>
      <c r="S16" s="45">
        <v>0</v>
      </c>
      <c r="T16" s="45">
        <v>0</v>
      </c>
      <c r="U16" s="107">
        <v>157700000</v>
      </c>
      <c r="V16" s="131">
        <f t="shared" ref="V16:V19" si="9">SUM(Q16:U16)</f>
        <v>2339002723</v>
      </c>
      <c r="W16" s="42">
        <v>147000000</v>
      </c>
      <c r="X16" s="43">
        <v>1700750000</v>
      </c>
      <c r="Y16" s="45">
        <v>0</v>
      </c>
      <c r="Z16" s="45">
        <v>0</v>
      </c>
      <c r="AA16" s="45">
        <v>0</v>
      </c>
      <c r="AB16" s="125">
        <f t="shared" si="6"/>
        <v>1847750000</v>
      </c>
      <c r="AC16" s="43">
        <v>147000000</v>
      </c>
      <c r="AD16" s="43">
        <v>1425000000</v>
      </c>
      <c r="AE16" s="45">
        <v>0</v>
      </c>
      <c r="AF16" s="45">
        <v>0</v>
      </c>
      <c r="AG16" s="45">
        <v>0</v>
      </c>
      <c r="AH16" s="125">
        <f t="shared" si="7"/>
        <v>1572000000</v>
      </c>
      <c r="AI16" s="45">
        <v>10000000</v>
      </c>
      <c r="AJ16" s="45">
        <v>100400000</v>
      </c>
      <c r="AK16" s="45">
        <v>0</v>
      </c>
      <c r="AL16" s="45">
        <v>0</v>
      </c>
      <c r="AM16" s="45">
        <v>0</v>
      </c>
      <c r="AN16" s="125">
        <f t="shared" si="8"/>
        <v>110400000</v>
      </c>
      <c r="AO16" s="76">
        <f t="shared" ref="AO16:AO19" si="10">IFERROR(AN16/AB16,"-")</f>
        <v>5.9748342578812071E-2</v>
      </c>
      <c r="AP16" s="45">
        <v>0</v>
      </c>
      <c r="AQ16" s="108" t="s">
        <v>32</v>
      </c>
      <c r="AR16" s="53" t="s">
        <v>308</v>
      </c>
    </row>
    <row r="17" spans="1:44" ht="67.5" customHeight="1" x14ac:dyDescent="0.2">
      <c r="A17" s="135">
        <v>129</v>
      </c>
      <c r="B17" s="54" t="s">
        <v>31</v>
      </c>
      <c r="C17" s="29" t="s">
        <v>33</v>
      </c>
      <c r="D17" s="29" t="s">
        <v>303</v>
      </c>
      <c r="E17" s="100" t="s">
        <v>306</v>
      </c>
      <c r="F17" s="97" t="s">
        <v>305</v>
      </c>
      <c r="G17" s="28">
        <v>2022680010013</v>
      </c>
      <c r="H17" s="21" t="s">
        <v>271</v>
      </c>
      <c r="I17" s="31"/>
      <c r="J17" s="88">
        <v>44927</v>
      </c>
      <c r="K17" s="89">
        <v>45291</v>
      </c>
      <c r="L17" s="26">
        <v>200</v>
      </c>
      <c r="M17" s="25">
        <v>0</v>
      </c>
      <c r="N17" s="24" t="str">
        <f>IFERROR(AN17/$AN$11,"-")</f>
        <v>-</v>
      </c>
      <c r="O17" s="80">
        <f t="shared" si="5"/>
        <v>0</v>
      </c>
      <c r="P17" s="30" t="s">
        <v>304</v>
      </c>
      <c r="Q17" s="98">
        <v>25000000</v>
      </c>
      <c r="R17" s="46">
        <v>0</v>
      </c>
      <c r="S17" s="46">
        <v>0</v>
      </c>
      <c r="T17" s="46">
        <v>0</v>
      </c>
      <c r="U17" s="46">
        <v>0</v>
      </c>
      <c r="V17" s="132">
        <f t="shared" si="9"/>
        <v>25000000</v>
      </c>
      <c r="W17" s="45">
        <v>0</v>
      </c>
      <c r="X17" s="45">
        <v>0</v>
      </c>
      <c r="Y17" s="45">
        <v>0</v>
      </c>
      <c r="Z17" s="45">
        <v>0</v>
      </c>
      <c r="AA17" s="45">
        <v>0</v>
      </c>
      <c r="AB17" s="126">
        <f t="shared" si="6"/>
        <v>0</v>
      </c>
      <c r="AC17" s="45">
        <v>0</v>
      </c>
      <c r="AD17" s="45">
        <v>0</v>
      </c>
      <c r="AE17" s="45">
        <v>0</v>
      </c>
      <c r="AF17" s="45">
        <v>0</v>
      </c>
      <c r="AG17" s="45">
        <v>0</v>
      </c>
      <c r="AH17" s="126">
        <f t="shared" si="7"/>
        <v>0</v>
      </c>
      <c r="AI17" s="45">
        <v>0</v>
      </c>
      <c r="AJ17" s="45">
        <v>0</v>
      </c>
      <c r="AK17" s="45">
        <v>0</v>
      </c>
      <c r="AL17" s="45">
        <v>0</v>
      </c>
      <c r="AM17" s="45">
        <v>0</v>
      </c>
      <c r="AN17" s="126">
        <f t="shared" si="8"/>
        <v>0</v>
      </c>
      <c r="AO17" s="76">
        <v>0</v>
      </c>
      <c r="AP17" s="45">
        <v>0</v>
      </c>
      <c r="AQ17" s="22" t="s">
        <v>32</v>
      </c>
      <c r="AR17" s="53" t="s">
        <v>308</v>
      </c>
    </row>
    <row r="18" spans="1:44" ht="74.25" customHeight="1" x14ac:dyDescent="0.2">
      <c r="A18" s="135">
        <v>130</v>
      </c>
      <c r="B18" s="54" t="s">
        <v>31</v>
      </c>
      <c r="C18" s="29" t="s">
        <v>33</v>
      </c>
      <c r="D18" s="29" t="s">
        <v>303</v>
      </c>
      <c r="E18" s="100" t="s">
        <v>270</v>
      </c>
      <c r="F18" s="97" t="s">
        <v>302</v>
      </c>
      <c r="G18" s="28">
        <v>2022680010013</v>
      </c>
      <c r="H18" s="21" t="s">
        <v>271</v>
      </c>
      <c r="I18" s="27" t="s">
        <v>1148</v>
      </c>
      <c r="J18" s="88">
        <v>44927</v>
      </c>
      <c r="K18" s="89">
        <v>45291</v>
      </c>
      <c r="L18" s="26">
        <v>25</v>
      </c>
      <c r="M18" s="25">
        <v>5</v>
      </c>
      <c r="N18" s="24" t="str">
        <f>IFERROR(AN18/$AN$11,"-")</f>
        <v>-</v>
      </c>
      <c r="O18" s="80">
        <f t="shared" si="5"/>
        <v>0.2</v>
      </c>
      <c r="P18" s="23" t="s">
        <v>301</v>
      </c>
      <c r="Q18" s="98">
        <v>375000000</v>
      </c>
      <c r="R18" s="46">
        <v>0</v>
      </c>
      <c r="S18" s="46">
        <v>0</v>
      </c>
      <c r="T18" s="46">
        <v>0</v>
      </c>
      <c r="U18" s="46">
        <v>0</v>
      </c>
      <c r="V18" s="132">
        <f t="shared" si="9"/>
        <v>375000000</v>
      </c>
      <c r="W18" s="44">
        <v>356000000</v>
      </c>
      <c r="X18" s="45">
        <v>0</v>
      </c>
      <c r="Y18" s="45">
        <v>0</v>
      </c>
      <c r="Z18" s="45">
        <v>0</v>
      </c>
      <c r="AA18" s="45">
        <v>0</v>
      </c>
      <c r="AB18" s="126">
        <f t="shared" si="6"/>
        <v>356000000</v>
      </c>
      <c r="AC18" s="44">
        <v>338000000</v>
      </c>
      <c r="AD18" s="45">
        <v>0</v>
      </c>
      <c r="AE18" s="45">
        <v>0</v>
      </c>
      <c r="AF18" s="45">
        <v>0</v>
      </c>
      <c r="AG18" s="45">
        <v>0</v>
      </c>
      <c r="AH18" s="126">
        <f t="shared" si="7"/>
        <v>338000000</v>
      </c>
      <c r="AI18" s="44">
        <v>9300000</v>
      </c>
      <c r="AJ18" s="45">
        <v>0</v>
      </c>
      <c r="AK18" s="45">
        <v>0</v>
      </c>
      <c r="AL18" s="45">
        <v>0</v>
      </c>
      <c r="AM18" s="45">
        <v>0</v>
      </c>
      <c r="AN18" s="126">
        <f t="shared" si="8"/>
        <v>9300000</v>
      </c>
      <c r="AO18" s="133">
        <f t="shared" si="10"/>
        <v>2.6123595505617977E-2</v>
      </c>
      <c r="AP18" s="45">
        <v>0</v>
      </c>
      <c r="AQ18" s="22" t="s">
        <v>32</v>
      </c>
      <c r="AR18" s="53" t="s">
        <v>308</v>
      </c>
    </row>
    <row r="19" spans="1:44" ht="141" customHeight="1" thickBot="1" x14ac:dyDescent="0.25">
      <c r="A19" s="138">
        <v>131</v>
      </c>
      <c r="B19" s="55" t="s">
        <v>31</v>
      </c>
      <c r="C19" s="56" t="s">
        <v>33</v>
      </c>
      <c r="D19" s="56" t="s">
        <v>61</v>
      </c>
      <c r="E19" s="145" t="s">
        <v>62</v>
      </c>
      <c r="F19" s="57" t="s">
        <v>63</v>
      </c>
      <c r="G19" s="58">
        <v>2020680010057</v>
      </c>
      <c r="H19" s="59" t="s">
        <v>64</v>
      </c>
      <c r="I19" s="60" t="s">
        <v>269</v>
      </c>
      <c r="J19" s="61">
        <v>44927</v>
      </c>
      <c r="K19" s="62">
        <v>45291</v>
      </c>
      <c r="L19" s="63">
        <v>30</v>
      </c>
      <c r="M19" s="64">
        <v>22</v>
      </c>
      <c r="N19" s="65" t="str">
        <f>IFERROR(AN19/#REF!,"-")</f>
        <v>-</v>
      </c>
      <c r="O19" s="340">
        <f t="shared" si="5"/>
        <v>0.73333333333333328</v>
      </c>
      <c r="P19" s="341" t="s">
        <v>1224</v>
      </c>
      <c r="Q19" s="66">
        <v>1233516300</v>
      </c>
      <c r="R19" s="342"/>
      <c r="S19" s="67">
        <v>0</v>
      </c>
      <c r="T19" s="67">
        <v>622983700</v>
      </c>
      <c r="U19" s="68">
        <v>0</v>
      </c>
      <c r="V19" s="69">
        <f t="shared" si="9"/>
        <v>1856500000</v>
      </c>
      <c r="W19" s="70">
        <v>1226269700</v>
      </c>
      <c r="X19" s="67">
        <v>0</v>
      </c>
      <c r="Y19" s="67">
        <v>0</v>
      </c>
      <c r="Z19" s="71">
        <v>185548418</v>
      </c>
      <c r="AA19" s="78">
        <v>0</v>
      </c>
      <c r="AB19" s="144">
        <f t="shared" si="6"/>
        <v>1411818118</v>
      </c>
      <c r="AC19" s="71">
        <v>965983933</v>
      </c>
      <c r="AD19" s="67">
        <v>0</v>
      </c>
      <c r="AE19" s="67">
        <v>0</v>
      </c>
      <c r="AF19" s="71">
        <v>180557350</v>
      </c>
      <c r="AG19" s="67">
        <v>0</v>
      </c>
      <c r="AH19" s="72">
        <f>SUM(AC19:AG19)</f>
        <v>1146541283</v>
      </c>
      <c r="AI19" s="67">
        <v>185400000</v>
      </c>
      <c r="AJ19" s="67">
        <v>0</v>
      </c>
      <c r="AK19" s="67">
        <v>0</v>
      </c>
      <c r="AL19" s="67">
        <v>44700000</v>
      </c>
      <c r="AM19" s="67">
        <v>0</v>
      </c>
      <c r="AN19" s="72">
        <f t="shared" si="8"/>
        <v>230100000</v>
      </c>
      <c r="AO19" s="139">
        <f t="shared" si="10"/>
        <v>0.16298133383212468</v>
      </c>
      <c r="AP19" s="73"/>
      <c r="AQ19" s="74" t="s">
        <v>32</v>
      </c>
      <c r="AR19" s="75" t="s">
        <v>308</v>
      </c>
    </row>
    <row r="20" spans="1:44" ht="32.25" customHeight="1" x14ac:dyDescent="0.2">
      <c r="V20" s="5"/>
    </row>
    <row r="21" spans="1:44" ht="76.5" customHeight="1" x14ac:dyDescent="0.2">
      <c r="AN21" s="6">
        <f>AN19-213400000</f>
        <v>16700000</v>
      </c>
    </row>
    <row r="22" spans="1:44" ht="82.5" customHeight="1" x14ac:dyDescent="0.2">
      <c r="V22" s="6"/>
    </row>
    <row r="23" spans="1:44" x14ac:dyDescent="0.2"/>
    <row r="24" spans="1:44" x14ac:dyDescent="0.2"/>
    <row r="25" spans="1:44" x14ac:dyDescent="0.2"/>
    <row r="26" spans="1:44" x14ac:dyDescent="0.2"/>
    <row r="27" spans="1:44" x14ac:dyDescent="0.2"/>
    <row r="28" spans="1:44" x14ac:dyDescent="0.2"/>
    <row r="29" spans="1:44" x14ac:dyDescent="0.2"/>
    <row r="30" spans="1:44" x14ac:dyDescent="0.2"/>
    <row r="31" spans="1:44" x14ac:dyDescent="0.2"/>
    <row r="32" spans="1:44"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sheetData>
  <mergeCells count="20">
    <mergeCell ref="AO7:AO8"/>
    <mergeCell ref="AP1:AR1"/>
    <mergeCell ref="AP2:AR2"/>
    <mergeCell ref="AP3:AR3"/>
    <mergeCell ref="AP4:AR4"/>
    <mergeCell ref="AP7:AP8"/>
    <mergeCell ref="AQ7:AR7"/>
    <mergeCell ref="B7:F7"/>
    <mergeCell ref="G7:K7"/>
    <mergeCell ref="L7:O7"/>
    <mergeCell ref="P7:V7"/>
    <mergeCell ref="AI7:AN7"/>
    <mergeCell ref="AC7:AH7"/>
    <mergeCell ref="W7:AB7"/>
    <mergeCell ref="A1:A4"/>
    <mergeCell ref="A5:C5"/>
    <mergeCell ref="A6:C6"/>
    <mergeCell ref="B1:AO4"/>
    <mergeCell ref="D6:G6"/>
    <mergeCell ref="D5:G5"/>
  </mergeCells>
  <conditionalFormatting sqref="N9:N11">
    <cfRule type="cellIs" dxfId="2" priority="10" operator="between">
      <formula>0.67</formula>
      <formula>1</formula>
    </cfRule>
    <cfRule type="cellIs" dxfId="1" priority="11" operator="between">
      <formula>0.34</formula>
      <formula>0.66</formula>
    </cfRule>
    <cfRule type="cellIs" dxfId="0" priority="12" operator="between">
      <formula>0</formula>
      <formula>0.33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FE5A-A6FD-472C-9B37-85535822DCE1}">
  <dimension ref="A1:O426"/>
  <sheetViews>
    <sheetView tabSelected="1" zoomScale="55" zoomScaleNormal="55" workbookViewId="0">
      <pane ySplit="1" topLeftCell="A49" activePane="bottomLeft" state="frozen"/>
      <selection pane="bottomLeft" activeCell="N208" sqref="N120:N208"/>
    </sheetView>
  </sheetViews>
  <sheetFormatPr baseColWidth="10" defaultRowHeight="14.25" x14ac:dyDescent="0.2"/>
  <cols>
    <col min="1" max="1" width="16.25" style="16" customWidth="1"/>
    <col min="2" max="2" width="49.75" style="15" customWidth="1"/>
    <col min="3" max="3" width="18.375" style="15" customWidth="1"/>
    <col min="4" max="4" width="45.5" style="15" customWidth="1"/>
    <col min="5" max="5" width="72.25" style="282" customWidth="1"/>
    <col min="6" max="6" width="20.875" style="16" customWidth="1"/>
    <col min="7" max="7" width="15.75" style="16" customWidth="1"/>
    <col min="8" max="8" width="13" style="15" customWidth="1"/>
    <col min="9" max="9" width="21.875" style="17" customWidth="1"/>
    <col min="10" max="10" width="30.75" style="17" customWidth="1"/>
    <col min="11" max="11" width="16.5" style="16" customWidth="1"/>
    <col min="12" max="12" width="17.75" style="16" customWidth="1"/>
    <col min="13" max="13" width="20.5" style="16" customWidth="1"/>
    <col min="14" max="14" width="19.625" style="16" customWidth="1"/>
    <col min="15" max="15" width="35.625" customWidth="1"/>
    <col min="16" max="16384" width="11" style="3"/>
  </cols>
  <sheetData>
    <row r="1" spans="1:15" ht="39.75" customHeight="1" thickBot="1" x14ac:dyDescent="0.25">
      <c r="A1" s="10" t="s">
        <v>47</v>
      </c>
      <c r="B1" s="9" t="s">
        <v>48</v>
      </c>
      <c r="C1" s="9" t="s">
        <v>49</v>
      </c>
      <c r="D1" s="9" t="s">
        <v>50</v>
      </c>
      <c r="E1" s="10" t="s">
        <v>51</v>
      </c>
      <c r="F1" s="10" t="s">
        <v>52</v>
      </c>
      <c r="G1" s="9" t="s">
        <v>53</v>
      </c>
      <c r="H1" s="9" t="s">
        <v>54</v>
      </c>
      <c r="I1" s="10" t="s">
        <v>55</v>
      </c>
      <c r="J1" s="10" t="s">
        <v>8</v>
      </c>
      <c r="K1" s="9" t="s">
        <v>56</v>
      </c>
      <c r="L1" s="9" t="s">
        <v>57</v>
      </c>
      <c r="M1" s="11" t="s">
        <v>58</v>
      </c>
      <c r="N1" s="11" t="s">
        <v>59</v>
      </c>
      <c r="O1" s="10" t="s">
        <v>60</v>
      </c>
    </row>
    <row r="2" spans="1:15" ht="60.75" thickBot="1" x14ac:dyDescent="0.25">
      <c r="A2" s="153">
        <v>85</v>
      </c>
      <c r="B2" s="146" t="s">
        <v>387</v>
      </c>
      <c r="C2" s="147">
        <v>2022680010103</v>
      </c>
      <c r="D2" s="224" t="s">
        <v>389</v>
      </c>
      <c r="E2" s="225" t="s">
        <v>1112</v>
      </c>
      <c r="F2" s="148" t="s">
        <v>1113</v>
      </c>
      <c r="G2" s="149" t="s">
        <v>366</v>
      </c>
      <c r="H2" s="149" t="s">
        <v>275</v>
      </c>
      <c r="I2" s="150" t="s">
        <v>1121</v>
      </c>
      <c r="J2" s="151" t="s">
        <v>1129</v>
      </c>
      <c r="K2" s="152" t="s">
        <v>1131</v>
      </c>
      <c r="L2" s="264">
        <v>14400000</v>
      </c>
      <c r="M2" s="264">
        <v>14400000</v>
      </c>
      <c r="N2" s="265"/>
      <c r="O2" s="193" t="s">
        <v>1134</v>
      </c>
    </row>
    <row r="3" spans="1:15" ht="69.95" customHeight="1" thickBot="1" x14ac:dyDescent="0.25">
      <c r="A3" s="153">
        <v>85</v>
      </c>
      <c r="B3" s="146" t="s">
        <v>387</v>
      </c>
      <c r="C3" s="147">
        <v>2022680010103</v>
      </c>
      <c r="D3" s="224" t="s">
        <v>389</v>
      </c>
      <c r="E3" s="225" t="s">
        <v>1111</v>
      </c>
      <c r="F3" s="148" t="s">
        <v>1114</v>
      </c>
      <c r="G3" s="149" t="s">
        <v>366</v>
      </c>
      <c r="H3" s="149" t="s">
        <v>275</v>
      </c>
      <c r="I3" s="150" t="s">
        <v>1122</v>
      </c>
      <c r="J3" s="151" t="s">
        <v>1130</v>
      </c>
      <c r="K3" s="152" t="s">
        <v>843</v>
      </c>
      <c r="L3" s="264">
        <v>18000000</v>
      </c>
      <c r="M3" s="264">
        <v>18000000</v>
      </c>
      <c r="N3" s="265">
        <v>3000000</v>
      </c>
      <c r="O3" s="193" t="s">
        <v>1135</v>
      </c>
    </row>
    <row r="4" spans="1:15" ht="69.95" customHeight="1" thickBot="1" x14ac:dyDescent="0.25">
      <c r="A4" s="153">
        <v>85</v>
      </c>
      <c r="B4" s="146" t="s">
        <v>387</v>
      </c>
      <c r="C4" s="147">
        <v>2022680010103</v>
      </c>
      <c r="D4" s="224" t="s">
        <v>389</v>
      </c>
      <c r="E4" s="225" t="s">
        <v>1110</v>
      </c>
      <c r="F4" s="148" t="s">
        <v>1115</v>
      </c>
      <c r="G4" s="149" t="s">
        <v>366</v>
      </c>
      <c r="H4" s="149" t="s">
        <v>275</v>
      </c>
      <c r="I4" s="150" t="s">
        <v>1123</v>
      </c>
      <c r="J4" s="151" t="s">
        <v>1130</v>
      </c>
      <c r="K4" s="152" t="s">
        <v>889</v>
      </c>
      <c r="L4" s="264">
        <v>18000000</v>
      </c>
      <c r="M4" s="264">
        <v>18000000</v>
      </c>
      <c r="N4" s="265"/>
      <c r="O4" s="193" t="s">
        <v>1136</v>
      </c>
    </row>
    <row r="5" spans="1:15" ht="69.95" customHeight="1" thickBot="1" x14ac:dyDescent="0.25">
      <c r="A5" s="153">
        <v>85</v>
      </c>
      <c r="B5" s="146" t="s">
        <v>387</v>
      </c>
      <c r="C5" s="147">
        <v>2022680010103</v>
      </c>
      <c r="D5" s="224" t="s">
        <v>389</v>
      </c>
      <c r="E5" s="226" t="s">
        <v>1109</v>
      </c>
      <c r="F5" s="148" t="s">
        <v>1116</v>
      </c>
      <c r="G5" s="149" t="s">
        <v>366</v>
      </c>
      <c r="H5" s="149" t="s">
        <v>275</v>
      </c>
      <c r="I5" s="150" t="s">
        <v>1124</v>
      </c>
      <c r="J5" s="151" t="s">
        <v>1130</v>
      </c>
      <c r="K5" s="152" t="s">
        <v>1102</v>
      </c>
      <c r="L5" s="264">
        <v>18000000</v>
      </c>
      <c r="M5" s="264">
        <v>18000000</v>
      </c>
      <c r="N5" s="265"/>
      <c r="O5" s="193" t="s">
        <v>1137</v>
      </c>
    </row>
    <row r="6" spans="1:15" ht="69.95" customHeight="1" thickBot="1" x14ac:dyDescent="0.25">
      <c r="A6" s="153">
        <v>85</v>
      </c>
      <c r="B6" s="146" t="s">
        <v>387</v>
      </c>
      <c r="C6" s="147">
        <v>2022680010103</v>
      </c>
      <c r="D6" s="224" t="s">
        <v>389</v>
      </c>
      <c r="E6" s="226" t="s">
        <v>1108</v>
      </c>
      <c r="F6" s="148" t="s">
        <v>1117</v>
      </c>
      <c r="G6" s="149" t="s">
        <v>366</v>
      </c>
      <c r="H6" s="149" t="s">
        <v>275</v>
      </c>
      <c r="I6" s="150" t="s">
        <v>1125</v>
      </c>
      <c r="J6" s="151" t="s">
        <v>1130</v>
      </c>
      <c r="K6" s="152" t="s">
        <v>1132</v>
      </c>
      <c r="L6" s="264">
        <v>18000000</v>
      </c>
      <c r="M6" s="264">
        <v>18000000</v>
      </c>
      <c r="N6" s="265"/>
      <c r="O6" s="193" t="s">
        <v>1138</v>
      </c>
    </row>
    <row r="7" spans="1:15" ht="69.95" customHeight="1" thickBot="1" x14ac:dyDescent="0.25">
      <c r="A7" s="153">
        <v>85</v>
      </c>
      <c r="B7" s="146" t="s">
        <v>387</v>
      </c>
      <c r="C7" s="147">
        <v>2022680010103</v>
      </c>
      <c r="D7" s="224" t="s">
        <v>389</v>
      </c>
      <c r="E7" s="226" t="s">
        <v>1107</v>
      </c>
      <c r="F7" s="148" t="s">
        <v>1118</v>
      </c>
      <c r="G7" s="149" t="s">
        <v>366</v>
      </c>
      <c r="H7" s="149" t="s">
        <v>275</v>
      </c>
      <c r="I7" s="150" t="s">
        <v>1126</v>
      </c>
      <c r="J7" s="151" t="s">
        <v>1130</v>
      </c>
      <c r="K7" s="152" t="s">
        <v>1132</v>
      </c>
      <c r="L7" s="264">
        <v>18000000</v>
      </c>
      <c r="M7" s="264">
        <v>18000000</v>
      </c>
      <c r="N7" s="265"/>
      <c r="O7" s="193" t="s">
        <v>1139</v>
      </c>
    </row>
    <row r="8" spans="1:15" ht="69.95" customHeight="1" thickBot="1" x14ac:dyDescent="0.25">
      <c r="A8" s="153">
        <v>87</v>
      </c>
      <c r="B8" s="195" t="s">
        <v>394</v>
      </c>
      <c r="C8" s="147">
        <v>2022680010103</v>
      </c>
      <c r="D8" s="224" t="s">
        <v>389</v>
      </c>
      <c r="E8" s="225" t="s">
        <v>1105</v>
      </c>
      <c r="F8" s="148" t="s">
        <v>1120</v>
      </c>
      <c r="G8" s="149" t="s">
        <v>366</v>
      </c>
      <c r="H8" s="149" t="s">
        <v>275</v>
      </c>
      <c r="I8" s="150" t="s">
        <v>1128</v>
      </c>
      <c r="J8" s="151" t="s">
        <v>1130</v>
      </c>
      <c r="K8" s="152" t="s">
        <v>1132</v>
      </c>
      <c r="L8" s="264">
        <v>15600000</v>
      </c>
      <c r="M8" s="264">
        <v>15600000</v>
      </c>
      <c r="N8" s="265"/>
      <c r="O8" s="193" t="s">
        <v>1141</v>
      </c>
    </row>
    <row r="9" spans="1:15" ht="69.95" customHeight="1" thickBot="1" x14ac:dyDescent="0.25">
      <c r="A9" s="153">
        <v>85</v>
      </c>
      <c r="B9" s="146" t="s">
        <v>387</v>
      </c>
      <c r="C9" s="147">
        <v>2022680010103</v>
      </c>
      <c r="D9" s="224" t="s">
        <v>389</v>
      </c>
      <c r="E9" s="225" t="s">
        <v>1106</v>
      </c>
      <c r="F9" s="148" t="s">
        <v>1119</v>
      </c>
      <c r="G9" s="149" t="s">
        <v>366</v>
      </c>
      <c r="H9" s="149" t="s">
        <v>275</v>
      </c>
      <c r="I9" s="150" t="s">
        <v>1127</v>
      </c>
      <c r="J9" s="151" t="s">
        <v>1130</v>
      </c>
      <c r="K9" s="152" t="s">
        <v>1132</v>
      </c>
      <c r="L9" s="264">
        <v>18000000</v>
      </c>
      <c r="M9" s="264">
        <v>18000000</v>
      </c>
      <c r="N9" s="265"/>
      <c r="O9" s="193" t="s">
        <v>1140</v>
      </c>
    </row>
    <row r="10" spans="1:15" ht="69.95" customHeight="1" thickBot="1" x14ac:dyDescent="0.3">
      <c r="A10" s="153">
        <v>85</v>
      </c>
      <c r="B10" s="146" t="s">
        <v>387</v>
      </c>
      <c r="C10" s="209">
        <v>2022680010103</v>
      </c>
      <c r="D10" s="210" t="s">
        <v>389</v>
      </c>
      <c r="E10" s="211" t="s">
        <v>1149</v>
      </c>
      <c r="F10" s="153" t="s">
        <v>1150</v>
      </c>
      <c r="G10" s="149" t="s">
        <v>366</v>
      </c>
      <c r="H10" s="149" t="s">
        <v>1151</v>
      </c>
      <c r="I10" s="149" t="s">
        <v>1152</v>
      </c>
      <c r="J10" s="150" t="s">
        <v>1130</v>
      </c>
      <c r="K10" s="212">
        <v>45030</v>
      </c>
      <c r="L10" s="266">
        <v>18000000</v>
      </c>
      <c r="M10" s="266">
        <v>18000000</v>
      </c>
      <c r="N10" s="264"/>
      <c r="O10" s="228" t="s">
        <v>1180</v>
      </c>
    </row>
    <row r="11" spans="1:15" ht="69.95" customHeight="1" thickBot="1" x14ac:dyDescent="0.3">
      <c r="A11" s="153">
        <v>85</v>
      </c>
      <c r="B11" s="146" t="s">
        <v>387</v>
      </c>
      <c r="C11" s="209">
        <v>2022680010103</v>
      </c>
      <c r="D11" s="210" t="s">
        <v>389</v>
      </c>
      <c r="E11" s="211" t="s">
        <v>1153</v>
      </c>
      <c r="F11" s="153" t="s">
        <v>1154</v>
      </c>
      <c r="G11" s="149" t="s">
        <v>366</v>
      </c>
      <c r="H11" s="149" t="s">
        <v>275</v>
      </c>
      <c r="I11" s="149" t="s">
        <v>1155</v>
      </c>
      <c r="J11" s="149" t="s">
        <v>1130</v>
      </c>
      <c r="K11" s="212">
        <v>45030</v>
      </c>
      <c r="L11" s="266">
        <v>18000000</v>
      </c>
      <c r="M11" s="266">
        <v>18000000</v>
      </c>
      <c r="N11" s="264"/>
      <c r="O11" s="228" t="s">
        <v>1181</v>
      </c>
    </row>
    <row r="12" spans="1:15" ht="69.95" customHeight="1" thickBot="1" x14ac:dyDescent="0.3">
      <c r="A12" s="153">
        <v>85</v>
      </c>
      <c r="B12" s="146" t="s">
        <v>387</v>
      </c>
      <c r="C12" s="209">
        <v>2022680010103</v>
      </c>
      <c r="D12" s="210" t="s">
        <v>389</v>
      </c>
      <c r="E12" s="211" t="s">
        <v>1156</v>
      </c>
      <c r="F12" s="153" t="s">
        <v>1157</v>
      </c>
      <c r="G12" s="149" t="s">
        <v>366</v>
      </c>
      <c r="H12" s="149" t="s">
        <v>275</v>
      </c>
      <c r="I12" s="149" t="s">
        <v>1158</v>
      </c>
      <c r="J12" s="149" t="s">
        <v>1159</v>
      </c>
      <c r="K12" s="212">
        <v>45034</v>
      </c>
      <c r="L12" s="266">
        <v>18000000</v>
      </c>
      <c r="M12" s="266">
        <v>18000000</v>
      </c>
      <c r="N12" s="264"/>
      <c r="O12" s="228" t="s">
        <v>1182</v>
      </c>
    </row>
    <row r="13" spans="1:15" ht="69.95" customHeight="1" thickBot="1" x14ac:dyDescent="0.3">
      <c r="A13" s="213">
        <v>85</v>
      </c>
      <c r="B13" s="214" t="s">
        <v>387</v>
      </c>
      <c r="C13" s="215">
        <v>2022680010103</v>
      </c>
      <c r="D13" s="216" t="s">
        <v>389</v>
      </c>
      <c r="E13" s="217" t="s">
        <v>1164</v>
      </c>
      <c r="F13" s="213" t="s">
        <v>1165</v>
      </c>
      <c r="G13" s="218" t="s">
        <v>366</v>
      </c>
      <c r="H13" s="219" t="s">
        <v>275</v>
      </c>
      <c r="I13" s="219" t="s">
        <v>1166</v>
      </c>
      <c r="J13" s="218" t="s">
        <v>1130</v>
      </c>
      <c r="K13" s="220">
        <v>45042</v>
      </c>
      <c r="L13" s="268">
        <v>18000000</v>
      </c>
      <c r="M13" s="268">
        <v>18000000</v>
      </c>
      <c r="N13" s="269"/>
      <c r="O13" s="228" t="s">
        <v>1187</v>
      </c>
    </row>
    <row r="14" spans="1:15" ht="69.95" customHeight="1" thickBot="1" x14ac:dyDescent="0.3">
      <c r="A14" s="221">
        <v>85</v>
      </c>
      <c r="B14" s="214" t="s">
        <v>387</v>
      </c>
      <c r="C14" s="222">
        <v>2022680010103</v>
      </c>
      <c r="D14" s="223" t="s">
        <v>389</v>
      </c>
      <c r="E14" s="211" t="s">
        <v>1167</v>
      </c>
      <c r="F14" s="153" t="s">
        <v>1168</v>
      </c>
      <c r="G14" s="149" t="s">
        <v>366</v>
      </c>
      <c r="H14" s="150" t="s">
        <v>275</v>
      </c>
      <c r="I14" s="150" t="s">
        <v>1169</v>
      </c>
      <c r="J14" s="149" t="s">
        <v>1130</v>
      </c>
      <c r="K14" s="212">
        <v>45035</v>
      </c>
      <c r="L14" s="266">
        <v>16800000</v>
      </c>
      <c r="M14" s="266">
        <v>16800000</v>
      </c>
      <c r="N14" s="267"/>
      <c r="O14" s="228" t="s">
        <v>1186</v>
      </c>
    </row>
    <row r="15" spans="1:15" ht="69.95" customHeight="1" x14ac:dyDescent="0.25">
      <c r="A15" s="221">
        <v>85</v>
      </c>
      <c r="B15" s="214" t="s">
        <v>387</v>
      </c>
      <c r="C15" s="222">
        <v>2022680010103</v>
      </c>
      <c r="D15" s="223" t="s">
        <v>389</v>
      </c>
      <c r="E15" s="211" t="s">
        <v>1174</v>
      </c>
      <c r="F15" s="153" t="s">
        <v>1175</v>
      </c>
      <c r="G15" s="149" t="s">
        <v>366</v>
      </c>
      <c r="H15" s="150" t="s">
        <v>275</v>
      </c>
      <c r="I15" s="150" t="s">
        <v>1176</v>
      </c>
      <c r="J15" s="149" t="s">
        <v>1130</v>
      </c>
      <c r="K15" s="212">
        <v>45035</v>
      </c>
      <c r="L15" s="266">
        <v>18000000</v>
      </c>
      <c r="M15" s="266">
        <v>18000000</v>
      </c>
      <c r="N15" s="267"/>
      <c r="O15" s="228" t="s">
        <v>1185</v>
      </c>
    </row>
    <row r="16" spans="1:15" ht="69.95" customHeight="1" thickBot="1" x14ac:dyDescent="0.3">
      <c r="A16" s="196">
        <v>87</v>
      </c>
      <c r="B16" s="155" t="s">
        <v>394</v>
      </c>
      <c r="C16" s="197">
        <v>2022680010103</v>
      </c>
      <c r="D16" s="198" t="s">
        <v>389</v>
      </c>
      <c r="E16" s="199" t="s">
        <v>1170</v>
      </c>
      <c r="F16" s="154" t="s">
        <v>1171</v>
      </c>
      <c r="G16" s="141" t="s">
        <v>366</v>
      </c>
      <c r="H16" s="140" t="s">
        <v>275</v>
      </c>
      <c r="I16" s="140" t="s">
        <v>1172</v>
      </c>
      <c r="J16" s="141" t="s">
        <v>1173</v>
      </c>
      <c r="K16" s="200">
        <v>45035</v>
      </c>
      <c r="L16" s="270">
        <v>15000000</v>
      </c>
      <c r="M16" s="270">
        <v>15000000</v>
      </c>
      <c r="N16" s="271"/>
      <c r="O16" s="229" t="s">
        <v>1184</v>
      </c>
    </row>
    <row r="17" spans="1:15" ht="69.95" customHeight="1" x14ac:dyDescent="0.25">
      <c r="A17" s="154">
        <v>87</v>
      </c>
      <c r="B17" s="317" t="s">
        <v>387</v>
      </c>
      <c r="C17" s="318">
        <v>2022680010103</v>
      </c>
      <c r="D17" s="319" t="s">
        <v>389</v>
      </c>
      <c r="E17" s="320" t="s">
        <v>1160</v>
      </c>
      <c r="F17" s="154" t="s">
        <v>1161</v>
      </c>
      <c r="G17" s="141" t="s">
        <v>366</v>
      </c>
      <c r="H17" s="140" t="s">
        <v>275</v>
      </c>
      <c r="I17" s="140" t="s">
        <v>1162</v>
      </c>
      <c r="J17" s="141" t="s">
        <v>1163</v>
      </c>
      <c r="K17" s="200">
        <v>45035</v>
      </c>
      <c r="L17" s="270">
        <v>15000000</v>
      </c>
      <c r="M17" s="270">
        <v>15000000</v>
      </c>
      <c r="N17" s="271"/>
      <c r="O17" s="229" t="s">
        <v>1183</v>
      </c>
    </row>
    <row r="18" spans="1:15" ht="69.95" customHeight="1" thickBot="1" x14ac:dyDescent="0.3">
      <c r="A18" s="201">
        <v>87</v>
      </c>
      <c r="B18" s="202" t="s">
        <v>394</v>
      </c>
      <c r="C18" s="203">
        <v>2022680010103</v>
      </c>
      <c r="D18" s="204" t="s">
        <v>389</v>
      </c>
      <c r="E18" s="205" t="s">
        <v>1177</v>
      </c>
      <c r="F18" s="227" t="s">
        <v>1178</v>
      </c>
      <c r="G18" s="206" t="s">
        <v>366</v>
      </c>
      <c r="H18" s="207" t="s">
        <v>275</v>
      </c>
      <c r="I18" s="207" t="s">
        <v>1179</v>
      </c>
      <c r="J18" s="207" t="s">
        <v>1159</v>
      </c>
      <c r="K18" s="208">
        <v>45042</v>
      </c>
      <c r="L18" s="272">
        <v>15000000</v>
      </c>
      <c r="M18" s="272">
        <v>15000000</v>
      </c>
      <c r="N18" s="273"/>
      <c r="O18" s="229" t="s">
        <v>1188</v>
      </c>
    </row>
    <row r="19" spans="1:15" ht="92.25" customHeight="1" x14ac:dyDescent="0.2">
      <c r="A19" s="230">
        <v>124</v>
      </c>
      <c r="B19" s="230" t="s">
        <v>310</v>
      </c>
      <c r="C19" s="231">
        <v>2020680010082</v>
      </c>
      <c r="D19" s="232" t="s">
        <v>320</v>
      </c>
      <c r="E19" s="232" t="s">
        <v>321</v>
      </c>
      <c r="F19" s="233" t="s">
        <v>322</v>
      </c>
      <c r="G19" s="230" t="s">
        <v>366</v>
      </c>
      <c r="H19" s="230" t="s">
        <v>275</v>
      </c>
      <c r="I19" s="230" t="s">
        <v>344</v>
      </c>
      <c r="J19" s="230" t="s">
        <v>345</v>
      </c>
      <c r="K19" s="234">
        <v>44929</v>
      </c>
      <c r="L19" s="274">
        <v>4600000</v>
      </c>
      <c r="M19" s="274">
        <v>4600000</v>
      </c>
      <c r="N19" s="274">
        <v>4600000</v>
      </c>
      <c r="O19" s="235" t="s">
        <v>367</v>
      </c>
    </row>
    <row r="20" spans="1:15" ht="60" customHeight="1" x14ac:dyDescent="0.2">
      <c r="A20" s="233">
        <v>124</v>
      </c>
      <c r="B20" s="230" t="s">
        <v>310</v>
      </c>
      <c r="C20" s="231">
        <v>2020680010082</v>
      </c>
      <c r="D20" s="236" t="s">
        <v>320</v>
      </c>
      <c r="E20" s="236" t="s">
        <v>323</v>
      </c>
      <c r="F20" s="233" t="s">
        <v>324</v>
      </c>
      <c r="G20" s="230" t="s">
        <v>366</v>
      </c>
      <c r="H20" s="230" t="s">
        <v>275</v>
      </c>
      <c r="I20" s="230" t="s">
        <v>346</v>
      </c>
      <c r="J20" s="230" t="s">
        <v>345</v>
      </c>
      <c r="K20" s="234">
        <v>44929</v>
      </c>
      <c r="L20" s="274">
        <v>4600000</v>
      </c>
      <c r="M20" s="274">
        <v>4600000</v>
      </c>
      <c r="N20" s="274">
        <v>4600000</v>
      </c>
      <c r="O20" s="235" t="s">
        <v>368</v>
      </c>
    </row>
    <row r="21" spans="1:15" ht="60" customHeight="1" x14ac:dyDescent="0.2">
      <c r="A21" s="233">
        <v>124</v>
      </c>
      <c r="B21" s="230" t="s">
        <v>310</v>
      </c>
      <c r="C21" s="231">
        <v>2020680010082</v>
      </c>
      <c r="D21" s="236" t="s">
        <v>320</v>
      </c>
      <c r="E21" s="236" t="s">
        <v>323</v>
      </c>
      <c r="F21" s="233" t="s">
        <v>325</v>
      </c>
      <c r="G21" s="230" t="s">
        <v>366</v>
      </c>
      <c r="H21" s="230" t="s">
        <v>275</v>
      </c>
      <c r="I21" s="230" t="s">
        <v>347</v>
      </c>
      <c r="J21" s="230" t="s">
        <v>345</v>
      </c>
      <c r="K21" s="234">
        <v>44929</v>
      </c>
      <c r="L21" s="274">
        <v>4600000</v>
      </c>
      <c r="M21" s="274">
        <v>4600000</v>
      </c>
      <c r="N21" s="274">
        <v>4600000</v>
      </c>
      <c r="O21" s="235" t="s">
        <v>369</v>
      </c>
    </row>
    <row r="22" spans="1:15" ht="60" customHeight="1" x14ac:dyDescent="0.2">
      <c r="A22" s="233">
        <v>124</v>
      </c>
      <c r="B22" s="230" t="s">
        <v>310</v>
      </c>
      <c r="C22" s="231">
        <v>2020680010082</v>
      </c>
      <c r="D22" s="236" t="s">
        <v>320</v>
      </c>
      <c r="E22" s="236" t="s">
        <v>323</v>
      </c>
      <c r="F22" s="233" t="s">
        <v>326</v>
      </c>
      <c r="G22" s="230" t="s">
        <v>366</v>
      </c>
      <c r="H22" s="230" t="s">
        <v>275</v>
      </c>
      <c r="I22" s="230" t="s">
        <v>348</v>
      </c>
      <c r="J22" s="230" t="s">
        <v>345</v>
      </c>
      <c r="K22" s="234">
        <v>44929</v>
      </c>
      <c r="L22" s="274">
        <v>4600000</v>
      </c>
      <c r="M22" s="274">
        <v>4600000</v>
      </c>
      <c r="N22" s="274">
        <v>4600000</v>
      </c>
      <c r="O22" s="235" t="s">
        <v>370</v>
      </c>
    </row>
    <row r="23" spans="1:15" ht="60" customHeight="1" x14ac:dyDescent="0.2">
      <c r="A23" s="233">
        <v>124</v>
      </c>
      <c r="B23" s="230" t="s">
        <v>310</v>
      </c>
      <c r="C23" s="231">
        <v>2020680010082</v>
      </c>
      <c r="D23" s="236" t="s">
        <v>320</v>
      </c>
      <c r="E23" s="236" t="s">
        <v>323</v>
      </c>
      <c r="F23" s="233" t="s">
        <v>327</v>
      </c>
      <c r="G23" s="230" t="s">
        <v>366</v>
      </c>
      <c r="H23" s="230" t="s">
        <v>275</v>
      </c>
      <c r="I23" s="230" t="s">
        <v>349</v>
      </c>
      <c r="J23" s="230" t="s">
        <v>345</v>
      </c>
      <c r="K23" s="234">
        <v>44929</v>
      </c>
      <c r="L23" s="274">
        <v>4600000</v>
      </c>
      <c r="M23" s="274">
        <v>4600000</v>
      </c>
      <c r="N23" s="274">
        <v>4600000</v>
      </c>
      <c r="O23" s="235" t="s">
        <v>371</v>
      </c>
    </row>
    <row r="24" spans="1:15" ht="60" customHeight="1" x14ac:dyDescent="0.2">
      <c r="A24" s="233">
        <v>124</v>
      </c>
      <c r="B24" s="230" t="s">
        <v>310</v>
      </c>
      <c r="C24" s="231">
        <v>2020680010082</v>
      </c>
      <c r="D24" s="236" t="s">
        <v>320</v>
      </c>
      <c r="E24" s="236" t="s">
        <v>323</v>
      </c>
      <c r="F24" s="233" t="s">
        <v>328</v>
      </c>
      <c r="G24" s="230" t="s">
        <v>366</v>
      </c>
      <c r="H24" s="230" t="s">
        <v>275</v>
      </c>
      <c r="I24" s="230" t="s">
        <v>350</v>
      </c>
      <c r="J24" s="230" t="s">
        <v>345</v>
      </c>
      <c r="K24" s="234">
        <v>44929</v>
      </c>
      <c r="L24" s="274">
        <v>4600000</v>
      </c>
      <c r="M24" s="274">
        <v>4600000</v>
      </c>
      <c r="N24" s="274">
        <v>4600000</v>
      </c>
      <c r="O24" s="235" t="s">
        <v>372</v>
      </c>
    </row>
    <row r="25" spans="1:15" ht="60" customHeight="1" x14ac:dyDescent="0.2">
      <c r="A25" s="233">
        <v>124</v>
      </c>
      <c r="B25" s="230" t="s">
        <v>310</v>
      </c>
      <c r="C25" s="231">
        <v>2020680010082</v>
      </c>
      <c r="D25" s="236" t="s">
        <v>320</v>
      </c>
      <c r="E25" s="236" t="s">
        <v>323</v>
      </c>
      <c r="F25" s="233" t="s">
        <v>329</v>
      </c>
      <c r="G25" s="230" t="s">
        <v>366</v>
      </c>
      <c r="H25" s="230" t="s">
        <v>275</v>
      </c>
      <c r="I25" s="230" t="s">
        <v>351</v>
      </c>
      <c r="J25" s="230" t="s">
        <v>345</v>
      </c>
      <c r="K25" s="234">
        <v>44929</v>
      </c>
      <c r="L25" s="274">
        <v>4600000</v>
      </c>
      <c r="M25" s="274">
        <v>4600000</v>
      </c>
      <c r="N25" s="274">
        <v>4600000</v>
      </c>
      <c r="O25" s="235" t="s">
        <v>373</v>
      </c>
    </row>
    <row r="26" spans="1:15" ht="60" customHeight="1" x14ac:dyDescent="0.2">
      <c r="A26" s="233">
        <v>124</v>
      </c>
      <c r="B26" s="230" t="s">
        <v>310</v>
      </c>
      <c r="C26" s="231">
        <v>2020680010082</v>
      </c>
      <c r="D26" s="236" t="s">
        <v>320</v>
      </c>
      <c r="E26" s="236" t="s">
        <v>323</v>
      </c>
      <c r="F26" s="233" t="s">
        <v>330</v>
      </c>
      <c r="G26" s="230" t="s">
        <v>366</v>
      </c>
      <c r="H26" s="230" t="s">
        <v>275</v>
      </c>
      <c r="I26" s="230" t="s">
        <v>352</v>
      </c>
      <c r="J26" s="230" t="s">
        <v>345</v>
      </c>
      <c r="K26" s="234">
        <v>44929</v>
      </c>
      <c r="L26" s="274">
        <v>4600000</v>
      </c>
      <c r="M26" s="274">
        <v>4600000</v>
      </c>
      <c r="N26" s="274">
        <f>2300000+1380000</f>
        <v>3680000</v>
      </c>
      <c r="O26" s="235" t="s">
        <v>374</v>
      </c>
    </row>
    <row r="27" spans="1:15" ht="60" customHeight="1" x14ac:dyDescent="0.2">
      <c r="A27" s="233">
        <v>124</v>
      </c>
      <c r="B27" s="230" t="s">
        <v>310</v>
      </c>
      <c r="C27" s="231">
        <v>2020680010082</v>
      </c>
      <c r="D27" s="236" t="s">
        <v>320</v>
      </c>
      <c r="E27" s="236" t="s">
        <v>323</v>
      </c>
      <c r="F27" s="233" t="s">
        <v>331</v>
      </c>
      <c r="G27" s="230" t="s">
        <v>366</v>
      </c>
      <c r="H27" s="230" t="s">
        <v>275</v>
      </c>
      <c r="I27" s="230" t="s">
        <v>353</v>
      </c>
      <c r="J27" s="230" t="s">
        <v>345</v>
      </c>
      <c r="K27" s="234">
        <v>44929</v>
      </c>
      <c r="L27" s="274">
        <v>4600000</v>
      </c>
      <c r="M27" s="274">
        <v>4600000</v>
      </c>
      <c r="N27" s="274">
        <v>4600000</v>
      </c>
      <c r="O27" s="235" t="s">
        <v>375</v>
      </c>
    </row>
    <row r="28" spans="1:15" ht="60" customHeight="1" x14ac:dyDescent="0.2">
      <c r="A28" s="233">
        <v>124</v>
      </c>
      <c r="B28" s="230" t="s">
        <v>310</v>
      </c>
      <c r="C28" s="231">
        <v>2020680010082</v>
      </c>
      <c r="D28" s="236" t="s">
        <v>320</v>
      </c>
      <c r="E28" s="236" t="s">
        <v>323</v>
      </c>
      <c r="F28" s="233" t="s">
        <v>332</v>
      </c>
      <c r="G28" s="230" t="s">
        <v>366</v>
      </c>
      <c r="H28" s="230" t="s">
        <v>275</v>
      </c>
      <c r="I28" s="230" t="s">
        <v>354</v>
      </c>
      <c r="J28" s="230" t="s">
        <v>345</v>
      </c>
      <c r="K28" s="234">
        <v>44929</v>
      </c>
      <c r="L28" s="274">
        <v>4600000</v>
      </c>
      <c r="M28" s="274">
        <v>4600000</v>
      </c>
      <c r="N28" s="274">
        <v>4600000</v>
      </c>
      <c r="O28" s="235" t="s">
        <v>376</v>
      </c>
    </row>
    <row r="29" spans="1:15" ht="60" customHeight="1" x14ac:dyDescent="0.2">
      <c r="A29" s="233">
        <v>124</v>
      </c>
      <c r="B29" s="230" t="s">
        <v>310</v>
      </c>
      <c r="C29" s="231">
        <v>2020680010082</v>
      </c>
      <c r="D29" s="236" t="s">
        <v>320</v>
      </c>
      <c r="E29" s="236" t="s">
        <v>333</v>
      </c>
      <c r="F29" s="233" t="s">
        <v>334</v>
      </c>
      <c r="G29" s="230" t="s">
        <v>366</v>
      </c>
      <c r="H29" s="230" t="s">
        <v>275</v>
      </c>
      <c r="I29" s="230" t="s">
        <v>355</v>
      </c>
      <c r="J29" s="230" t="s">
        <v>345</v>
      </c>
      <c r="K29" s="234">
        <v>44929</v>
      </c>
      <c r="L29" s="274">
        <v>4600000</v>
      </c>
      <c r="M29" s="274">
        <v>4600000</v>
      </c>
      <c r="N29" s="274">
        <v>4600000</v>
      </c>
      <c r="O29" s="235" t="s">
        <v>377</v>
      </c>
    </row>
    <row r="30" spans="1:15" ht="60" customHeight="1" x14ac:dyDescent="0.2">
      <c r="A30" s="233">
        <v>124</v>
      </c>
      <c r="B30" s="230" t="s">
        <v>310</v>
      </c>
      <c r="C30" s="231">
        <v>2020680010082</v>
      </c>
      <c r="D30" s="236" t="s">
        <v>320</v>
      </c>
      <c r="E30" s="236" t="s">
        <v>333</v>
      </c>
      <c r="F30" s="233" t="s">
        <v>335</v>
      </c>
      <c r="G30" s="230" t="s">
        <v>366</v>
      </c>
      <c r="H30" s="230" t="s">
        <v>275</v>
      </c>
      <c r="I30" s="230" t="s">
        <v>356</v>
      </c>
      <c r="J30" s="230" t="s">
        <v>345</v>
      </c>
      <c r="K30" s="234">
        <v>44929</v>
      </c>
      <c r="L30" s="274">
        <v>4600000</v>
      </c>
      <c r="M30" s="274">
        <v>4600000</v>
      </c>
      <c r="N30" s="274">
        <v>4600000</v>
      </c>
      <c r="O30" s="235" t="s">
        <v>378</v>
      </c>
    </row>
    <row r="31" spans="1:15" ht="60" customHeight="1" x14ac:dyDescent="0.2">
      <c r="A31" s="233">
        <v>124</v>
      </c>
      <c r="B31" s="230" t="s">
        <v>310</v>
      </c>
      <c r="C31" s="231">
        <v>2020680010082</v>
      </c>
      <c r="D31" s="236" t="s">
        <v>320</v>
      </c>
      <c r="E31" s="236" t="s">
        <v>323</v>
      </c>
      <c r="F31" s="233" t="s">
        <v>336</v>
      </c>
      <c r="G31" s="230" t="s">
        <v>366</v>
      </c>
      <c r="H31" s="230" t="s">
        <v>275</v>
      </c>
      <c r="I31" s="230" t="s">
        <v>357</v>
      </c>
      <c r="J31" s="230" t="s">
        <v>345</v>
      </c>
      <c r="K31" s="234">
        <v>44929</v>
      </c>
      <c r="L31" s="274">
        <v>4600000</v>
      </c>
      <c r="M31" s="274">
        <v>4600000</v>
      </c>
      <c r="N31" s="274">
        <v>4600000</v>
      </c>
      <c r="O31" s="235" t="s">
        <v>379</v>
      </c>
    </row>
    <row r="32" spans="1:15" ht="60" customHeight="1" x14ac:dyDescent="0.2">
      <c r="A32" s="233">
        <v>124</v>
      </c>
      <c r="B32" s="230" t="s">
        <v>310</v>
      </c>
      <c r="C32" s="231">
        <v>2020680010082</v>
      </c>
      <c r="D32" s="236" t="s">
        <v>320</v>
      </c>
      <c r="E32" s="236" t="s">
        <v>337</v>
      </c>
      <c r="F32" s="233" t="s">
        <v>338</v>
      </c>
      <c r="G32" s="230" t="s">
        <v>366</v>
      </c>
      <c r="H32" s="230" t="s">
        <v>275</v>
      </c>
      <c r="I32" s="230" t="s">
        <v>358</v>
      </c>
      <c r="J32" s="230" t="s">
        <v>359</v>
      </c>
      <c r="K32" s="234">
        <v>44929</v>
      </c>
      <c r="L32" s="274">
        <v>7600000</v>
      </c>
      <c r="M32" s="274">
        <v>7600000</v>
      </c>
      <c r="N32" s="274">
        <v>7600000</v>
      </c>
      <c r="O32" s="235" t="s">
        <v>380</v>
      </c>
    </row>
    <row r="33" spans="1:15" ht="60" customHeight="1" x14ac:dyDescent="0.2">
      <c r="A33" s="233">
        <v>124</v>
      </c>
      <c r="B33" s="230" t="s">
        <v>310</v>
      </c>
      <c r="C33" s="231">
        <v>2020680010082</v>
      </c>
      <c r="D33" s="236" t="s">
        <v>320</v>
      </c>
      <c r="E33" s="236" t="s">
        <v>339</v>
      </c>
      <c r="F33" s="233" t="s">
        <v>340</v>
      </c>
      <c r="G33" s="230" t="s">
        <v>366</v>
      </c>
      <c r="H33" s="230" t="s">
        <v>275</v>
      </c>
      <c r="I33" s="230" t="s">
        <v>360</v>
      </c>
      <c r="J33" s="230" t="s">
        <v>361</v>
      </c>
      <c r="K33" s="234">
        <v>44929</v>
      </c>
      <c r="L33" s="274">
        <v>16000000</v>
      </c>
      <c r="M33" s="274">
        <v>16000000</v>
      </c>
      <c r="N33" s="274">
        <v>0</v>
      </c>
      <c r="O33" s="235" t="s">
        <v>381</v>
      </c>
    </row>
    <row r="34" spans="1:15" ht="60" customHeight="1" x14ac:dyDescent="0.2">
      <c r="A34" s="233">
        <v>124</v>
      </c>
      <c r="B34" s="230" t="s">
        <v>310</v>
      </c>
      <c r="C34" s="231">
        <v>2020680010082</v>
      </c>
      <c r="D34" s="236" t="s">
        <v>320</v>
      </c>
      <c r="E34" s="236" t="s">
        <v>1189</v>
      </c>
      <c r="F34" s="237" t="s">
        <v>1190</v>
      </c>
      <c r="G34" s="230" t="s">
        <v>1191</v>
      </c>
      <c r="H34" s="230" t="s">
        <v>1192</v>
      </c>
      <c r="I34" s="230" t="s">
        <v>360</v>
      </c>
      <c r="J34" s="230" t="s">
        <v>361</v>
      </c>
      <c r="K34" s="234">
        <v>45045</v>
      </c>
      <c r="L34" s="274">
        <v>20000000</v>
      </c>
      <c r="M34" s="274">
        <v>20000000</v>
      </c>
      <c r="N34" s="274"/>
      <c r="O34" s="235" t="s">
        <v>1193</v>
      </c>
    </row>
    <row r="35" spans="1:15" ht="60" customHeight="1" x14ac:dyDescent="0.2">
      <c r="A35" s="233">
        <v>124</v>
      </c>
      <c r="B35" s="230" t="s">
        <v>310</v>
      </c>
      <c r="C35" s="231">
        <v>2020680010082</v>
      </c>
      <c r="D35" s="236" t="s">
        <v>320</v>
      </c>
      <c r="E35" s="236" t="s">
        <v>413</v>
      </c>
      <c r="F35" s="233" t="s">
        <v>414</v>
      </c>
      <c r="G35" s="230" t="s">
        <v>366</v>
      </c>
      <c r="H35" s="230" t="s">
        <v>275</v>
      </c>
      <c r="I35" s="230" t="s">
        <v>415</v>
      </c>
      <c r="J35" s="230" t="s">
        <v>416</v>
      </c>
      <c r="K35" s="234">
        <v>44988</v>
      </c>
      <c r="L35" s="274">
        <v>13800000</v>
      </c>
      <c r="M35" s="274">
        <v>13800000</v>
      </c>
      <c r="N35" s="274">
        <v>2300000</v>
      </c>
      <c r="O35" s="235" t="s">
        <v>417</v>
      </c>
    </row>
    <row r="36" spans="1:15" ht="60" customHeight="1" x14ac:dyDescent="0.2">
      <c r="A36" s="233">
        <v>124</v>
      </c>
      <c r="B36" s="230" t="s">
        <v>310</v>
      </c>
      <c r="C36" s="231">
        <v>2020680010082</v>
      </c>
      <c r="D36" s="236" t="s">
        <v>320</v>
      </c>
      <c r="E36" s="236" t="s">
        <v>413</v>
      </c>
      <c r="F36" s="233" t="s">
        <v>418</v>
      </c>
      <c r="G36" s="230" t="s">
        <v>366</v>
      </c>
      <c r="H36" s="230" t="s">
        <v>275</v>
      </c>
      <c r="I36" s="230" t="s">
        <v>419</v>
      </c>
      <c r="J36" s="230" t="s">
        <v>416</v>
      </c>
      <c r="K36" s="234">
        <v>44988</v>
      </c>
      <c r="L36" s="274">
        <v>13800000</v>
      </c>
      <c r="M36" s="274">
        <v>13800000</v>
      </c>
      <c r="N36" s="274">
        <v>2300000</v>
      </c>
      <c r="O36" s="235" t="s">
        <v>420</v>
      </c>
    </row>
    <row r="37" spans="1:15" ht="60" customHeight="1" x14ac:dyDescent="0.2">
      <c r="A37" s="233">
        <v>124</v>
      </c>
      <c r="B37" s="230" t="s">
        <v>310</v>
      </c>
      <c r="C37" s="231">
        <v>2020680010082</v>
      </c>
      <c r="D37" s="236" t="s">
        <v>320</v>
      </c>
      <c r="E37" s="236" t="s">
        <v>413</v>
      </c>
      <c r="F37" s="233" t="s">
        <v>421</v>
      </c>
      <c r="G37" s="230" t="s">
        <v>366</v>
      </c>
      <c r="H37" s="230" t="s">
        <v>275</v>
      </c>
      <c r="I37" s="230" t="s">
        <v>422</v>
      </c>
      <c r="J37" s="230" t="s">
        <v>416</v>
      </c>
      <c r="K37" s="234">
        <v>44988</v>
      </c>
      <c r="L37" s="274">
        <v>13800000</v>
      </c>
      <c r="M37" s="274">
        <v>13800000</v>
      </c>
      <c r="N37" s="274">
        <v>2300000</v>
      </c>
      <c r="O37" s="235" t="s">
        <v>423</v>
      </c>
    </row>
    <row r="38" spans="1:15" ht="60" customHeight="1" x14ac:dyDescent="0.2">
      <c r="A38" s="233">
        <v>124</v>
      </c>
      <c r="B38" s="230" t="s">
        <v>310</v>
      </c>
      <c r="C38" s="231">
        <v>2020680010082</v>
      </c>
      <c r="D38" s="236" t="s">
        <v>320</v>
      </c>
      <c r="E38" s="236" t="s">
        <v>413</v>
      </c>
      <c r="F38" s="233" t="s">
        <v>424</v>
      </c>
      <c r="G38" s="230" t="s">
        <v>366</v>
      </c>
      <c r="H38" s="230" t="s">
        <v>275</v>
      </c>
      <c r="I38" s="230" t="s">
        <v>425</v>
      </c>
      <c r="J38" s="230" t="s">
        <v>416</v>
      </c>
      <c r="K38" s="234">
        <v>44988</v>
      </c>
      <c r="L38" s="274">
        <v>13800000</v>
      </c>
      <c r="M38" s="274">
        <v>13800000</v>
      </c>
      <c r="N38" s="274">
        <v>2300000</v>
      </c>
      <c r="O38" s="235" t="s">
        <v>426</v>
      </c>
    </row>
    <row r="39" spans="1:15" ht="60" customHeight="1" x14ac:dyDescent="0.2">
      <c r="A39" s="233">
        <v>124</v>
      </c>
      <c r="B39" s="230" t="s">
        <v>310</v>
      </c>
      <c r="C39" s="231">
        <v>2020680010082</v>
      </c>
      <c r="D39" s="236" t="s">
        <v>320</v>
      </c>
      <c r="E39" s="236" t="s">
        <v>413</v>
      </c>
      <c r="F39" s="233" t="s">
        <v>427</v>
      </c>
      <c r="G39" s="230" t="s">
        <v>366</v>
      </c>
      <c r="H39" s="230" t="s">
        <v>275</v>
      </c>
      <c r="I39" s="230" t="s">
        <v>428</v>
      </c>
      <c r="J39" s="230" t="s">
        <v>416</v>
      </c>
      <c r="K39" s="234">
        <v>44988</v>
      </c>
      <c r="L39" s="274">
        <v>13800000</v>
      </c>
      <c r="M39" s="274">
        <v>13800000</v>
      </c>
      <c r="N39" s="274">
        <v>2300000</v>
      </c>
      <c r="O39" s="235" t="s">
        <v>429</v>
      </c>
    </row>
    <row r="40" spans="1:15" ht="60" customHeight="1" x14ac:dyDescent="0.2">
      <c r="A40" s="233">
        <v>124</v>
      </c>
      <c r="B40" s="230" t="s">
        <v>310</v>
      </c>
      <c r="C40" s="231">
        <v>2020680010082</v>
      </c>
      <c r="D40" s="236" t="s">
        <v>320</v>
      </c>
      <c r="E40" s="236" t="s">
        <v>413</v>
      </c>
      <c r="F40" s="233" t="s">
        <v>430</v>
      </c>
      <c r="G40" s="230" t="s">
        <v>366</v>
      </c>
      <c r="H40" s="230" t="s">
        <v>275</v>
      </c>
      <c r="I40" s="230" t="s">
        <v>431</v>
      </c>
      <c r="J40" s="230" t="s">
        <v>416</v>
      </c>
      <c r="K40" s="234">
        <v>44988</v>
      </c>
      <c r="L40" s="274">
        <v>13800000</v>
      </c>
      <c r="M40" s="274">
        <v>13800000</v>
      </c>
      <c r="N40" s="274">
        <v>2300000</v>
      </c>
      <c r="O40" s="235" t="s">
        <v>432</v>
      </c>
    </row>
    <row r="41" spans="1:15" ht="60" customHeight="1" x14ac:dyDescent="0.2">
      <c r="A41" s="233">
        <v>124</v>
      </c>
      <c r="B41" s="230" t="s">
        <v>310</v>
      </c>
      <c r="C41" s="231">
        <v>2020680010082</v>
      </c>
      <c r="D41" s="236" t="s">
        <v>320</v>
      </c>
      <c r="E41" s="236" t="s">
        <v>413</v>
      </c>
      <c r="F41" s="233" t="s">
        <v>433</v>
      </c>
      <c r="G41" s="230" t="s">
        <v>366</v>
      </c>
      <c r="H41" s="230" t="s">
        <v>275</v>
      </c>
      <c r="I41" s="230" t="s">
        <v>434</v>
      </c>
      <c r="J41" s="230" t="s">
        <v>416</v>
      </c>
      <c r="K41" s="234">
        <v>45006</v>
      </c>
      <c r="L41" s="274">
        <v>13800000</v>
      </c>
      <c r="M41" s="274">
        <v>13800000</v>
      </c>
      <c r="N41" s="274"/>
      <c r="O41" s="235" t="s">
        <v>435</v>
      </c>
    </row>
    <row r="42" spans="1:15" ht="60" customHeight="1" x14ac:dyDescent="0.2">
      <c r="A42" s="233">
        <v>124</v>
      </c>
      <c r="B42" s="230" t="s">
        <v>310</v>
      </c>
      <c r="C42" s="231">
        <v>2020680010082</v>
      </c>
      <c r="D42" s="236" t="s">
        <v>320</v>
      </c>
      <c r="E42" s="236" t="s">
        <v>413</v>
      </c>
      <c r="F42" s="233" t="s">
        <v>436</v>
      </c>
      <c r="G42" s="230" t="s">
        <v>366</v>
      </c>
      <c r="H42" s="230" t="s">
        <v>275</v>
      </c>
      <c r="I42" s="230" t="s">
        <v>437</v>
      </c>
      <c r="J42" s="230" t="s">
        <v>416</v>
      </c>
      <c r="K42" s="234">
        <v>45006</v>
      </c>
      <c r="L42" s="274">
        <v>13800000</v>
      </c>
      <c r="M42" s="274">
        <v>13800000</v>
      </c>
      <c r="N42" s="274">
        <v>2300000</v>
      </c>
      <c r="O42" s="235" t="s">
        <v>438</v>
      </c>
    </row>
    <row r="43" spans="1:15" ht="60" customHeight="1" x14ac:dyDescent="0.2">
      <c r="A43" s="233">
        <v>124</v>
      </c>
      <c r="B43" s="230" t="s">
        <v>310</v>
      </c>
      <c r="C43" s="231">
        <v>2020680010082</v>
      </c>
      <c r="D43" s="236" t="s">
        <v>320</v>
      </c>
      <c r="E43" s="236" t="s">
        <v>413</v>
      </c>
      <c r="F43" s="233" t="s">
        <v>439</v>
      </c>
      <c r="G43" s="230" t="s">
        <v>366</v>
      </c>
      <c r="H43" s="230" t="s">
        <v>275</v>
      </c>
      <c r="I43" s="230" t="s">
        <v>344</v>
      </c>
      <c r="J43" s="230" t="s">
        <v>416</v>
      </c>
      <c r="K43" s="234">
        <v>45006</v>
      </c>
      <c r="L43" s="274">
        <v>13800000</v>
      </c>
      <c r="M43" s="274">
        <v>13800000</v>
      </c>
      <c r="N43" s="274">
        <v>2300000</v>
      </c>
      <c r="O43" s="235" t="s">
        <v>440</v>
      </c>
    </row>
    <row r="44" spans="1:15" ht="60" customHeight="1" x14ac:dyDescent="0.2">
      <c r="A44" s="233">
        <v>124</v>
      </c>
      <c r="B44" s="230" t="s">
        <v>310</v>
      </c>
      <c r="C44" s="231">
        <v>2020680010082</v>
      </c>
      <c r="D44" s="236" t="s">
        <v>320</v>
      </c>
      <c r="E44" s="236" t="s">
        <v>413</v>
      </c>
      <c r="F44" s="233" t="s">
        <v>441</v>
      </c>
      <c r="G44" s="230" t="s">
        <v>366</v>
      </c>
      <c r="H44" s="230" t="s">
        <v>275</v>
      </c>
      <c r="I44" s="230" t="s">
        <v>442</v>
      </c>
      <c r="J44" s="230" t="s">
        <v>416</v>
      </c>
      <c r="K44" s="234">
        <v>45006</v>
      </c>
      <c r="L44" s="274">
        <v>13800000</v>
      </c>
      <c r="M44" s="274">
        <v>13800000</v>
      </c>
      <c r="N44" s="274">
        <v>2300000</v>
      </c>
      <c r="O44" s="235" t="s">
        <v>443</v>
      </c>
    </row>
    <row r="45" spans="1:15" ht="60" customHeight="1" x14ac:dyDescent="0.2">
      <c r="A45" s="233">
        <v>124</v>
      </c>
      <c r="B45" s="230" t="s">
        <v>310</v>
      </c>
      <c r="C45" s="231">
        <v>2020680010082</v>
      </c>
      <c r="D45" s="236" t="s">
        <v>320</v>
      </c>
      <c r="E45" s="236" t="s">
        <v>413</v>
      </c>
      <c r="F45" s="233" t="s">
        <v>444</v>
      </c>
      <c r="G45" s="230" t="s">
        <v>366</v>
      </c>
      <c r="H45" s="230" t="s">
        <v>275</v>
      </c>
      <c r="I45" s="230" t="s">
        <v>445</v>
      </c>
      <c r="J45" s="230" t="s">
        <v>416</v>
      </c>
      <c r="K45" s="234">
        <v>45006</v>
      </c>
      <c r="L45" s="274">
        <v>13800000</v>
      </c>
      <c r="M45" s="274">
        <v>13800000</v>
      </c>
      <c r="N45" s="274">
        <v>2300000</v>
      </c>
      <c r="O45" s="235" t="s">
        <v>446</v>
      </c>
    </row>
    <row r="46" spans="1:15" ht="60" customHeight="1" x14ac:dyDescent="0.2">
      <c r="A46" s="233">
        <v>124</v>
      </c>
      <c r="B46" s="230" t="s">
        <v>310</v>
      </c>
      <c r="C46" s="231">
        <v>2020680010082</v>
      </c>
      <c r="D46" s="236" t="s">
        <v>320</v>
      </c>
      <c r="E46" s="236" t="s">
        <v>413</v>
      </c>
      <c r="F46" s="233" t="s">
        <v>447</v>
      </c>
      <c r="G46" s="230" t="s">
        <v>366</v>
      </c>
      <c r="H46" s="230" t="s">
        <v>275</v>
      </c>
      <c r="I46" s="230" t="s">
        <v>448</v>
      </c>
      <c r="J46" s="230" t="s">
        <v>416</v>
      </c>
      <c r="K46" s="234">
        <v>45006</v>
      </c>
      <c r="L46" s="274">
        <v>13800000</v>
      </c>
      <c r="M46" s="274">
        <v>13800000</v>
      </c>
      <c r="N46" s="274">
        <v>2300000</v>
      </c>
      <c r="O46" s="235" t="s">
        <v>449</v>
      </c>
    </row>
    <row r="47" spans="1:15" ht="60" customHeight="1" x14ac:dyDescent="0.2">
      <c r="A47" s="233">
        <v>124</v>
      </c>
      <c r="B47" s="230" t="s">
        <v>310</v>
      </c>
      <c r="C47" s="231">
        <v>2020680010082</v>
      </c>
      <c r="D47" s="236" t="s">
        <v>320</v>
      </c>
      <c r="E47" s="236" t="s">
        <v>413</v>
      </c>
      <c r="F47" s="233" t="s">
        <v>450</v>
      </c>
      <c r="G47" s="230" t="s">
        <v>366</v>
      </c>
      <c r="H47" s="230" t="s">
        <v>275</v>
      </c>
      <c r="I47" s="230" t="s">
        <v>451</v>
      </c>
      <c r="J47" s="230" t="s">
        <v>416</v>
      </c>
      <c r="K47" s="234">
        <v>45006</v>
      </c>
      <c r="L47" s="274">
        <v>13800000</v>
      </c>
      <c r="M47" s="274">
        <v>13800000</v>
      </c>
      <c r="N47" s="274"/>
      <c r="O47" s="235" t="s">
        <v>452</v>
      </c>
    </row>
    <row r="48" spans="1:15" ht="60" customHeight="1" x14ac:dyDescent="0.2">
      <c r="A48" s="233">
        <v>124</v>
      </c>
      <c r="B48" s="230" t="s">
        <v>310</v>
      </c>
      <c r="C48" s="231">
        <v>2020680010082</v>
      </c>
      <c r="D48" s="236" t="s">
        <v>320</v>
      </c>
      <c r="E48" s="236" t="s">
        <v>413</v>
      </c>
      <c r="F48" s="233" t="s">
        <v>453</v>
      </c>
      <c r="G48" s="230" t="s">
        <v>366</v>
      </c>
      <c r="H48" s="230" t="s">
        <v>275</v>
      </c>
      <c r="I48" s="230" t="s">
        <v>454</v>
      </c>
      <c r="J48" s="230" t="s">
        <v>416</v>
      </c>
      <c r="K48" s="234">
        <v>45007</v>
      </c>
      <c r="L48" s="274">
        <v>13800000</v>
      </c>
      <c r="M48" s="274">
        <v>13800000</v>
      </c>
      <c r="N48" s="274"/>
      <c r="O48" s="235" t="s">
        <v>455</v>
      </c>
    </row>
    <row r="49" spans="1:15" ht="60" customHeight="1" x14ac:dyDescent="0.2">
      <c r="A49" s="233">
        <v>124</v>
      </c>
      <c r="B49" s="230" t="s">
        <v>310</v>
      </c>
      <c r="C49" s="231">
        <v>2020680010082</v>
      </c>
      <c r="D49" s="236" t="s">
        <v>320</v>
      </c>
      <c r="E49" s="236" t="s">
        <v>413</v>
      </c>
      <c r="F49" s="233" t="s">
        <v>456</v>
      </c>
      <c r="G49" s="230" t="s">
        <v>366</v>
      </c>
      <c r="H49" s="230" t="s">
        <v>275</v>
      </c>
      <c r="I49" s="230" t="s">
        <v>457</v>
      </c>
      <c r="J49" s="230" t="s">
        <v>416</v>
      </c>
      <c r="K49" s="234">
        <v>45006</v>
      </c>
      <c r="L49" s="274">
        <v>13800000</v>
      </c>
      <c r="M49" s="274">
        <v>13800000</v>
      </c>
      <c r="N49" s="274"/>
      <c r="O49" s="235" t="s">
        <v>458</v>
      </c>
    </row>
    <row r="50" spans="1:15" ht="60" customHeight="1" x14ac:dyDescent="0.2">
      <c r="A50" s="233">
        <v>124</v>
      </c>
      <c r="B50" s="230" t="s">
        <v>310</v>
      </c>
      <c r="C50" s="231">
        <v>2020680010082</v>
      </c>
      <c r="D50" s="236" t="s">
        <v>320</v>
      </c>
      <c r="E50" s="236" t="s">
        <v>413</v>
      </c>
      <c r="F50" s="233" t="s">
        <v>459</v>
      </c>
      <c r="G50" s="230" t="s">
        <v>366</v>
      </c>
      <c r="H50" s="230" t="s">
        <v>275</v>
      </c>
      <c r="I50" s="230" t="s">
        <v>460</v>
      </c>
      <c r="J50" s="230" t="s">
        <v>416</v>
      </c>
      <c r="K50" s="234">
        <v>45006</v>
      </c>
      <c r="L50" s="274">
        <v>13800000</v>
      </c>
      <c r="M50" s="274">
        <v>13800000</v>
      </c>
      <c r="N50" s="274">
        <v>2300000</v>
      </c>
      <c r="O50" s="235" t="s">
        <v>461</v>
      </c>
    </row>
    <row r="51" spans="1:15" ht="60" customHeight="1" x14ac:dyDescent="0.2">
      <c r="A51" s="233">
        <v>124</v>
      </c>
      <c r="B51" s="230" t="s">
        <v>310</v>
      </c>
      <c r="C51" s="231">
        <v>2020680010082</v>
      </c>
      <c r="D51" s="236" t="s">
        <v>320</v>
      </c>
      <c r="E51" s="236" t="s">
        <v>413</v>
      </c>
      <c r="F51" s="233" t="s">
        <v>462</v>
      </c>
      <c r="G51" s="230" t="s">
        <v>366</v>
      </c>
      <c r="H51" s="230" t="s">
        <v>275</v>
      </c>
      <c r="I51" s="230" t="s">
        <v>463</v>
      </c>
      <c r="J51" s="230" t="s">
        <v>416</v>
      </c>
      <c r="K51" s="234">
        <v>45006</v>
      </c>
      <c r="L51" s="274">
        <v>13800000</v>
      </c>
      <c r="M51" s="274">
        <v>13800000</v>
      </c>
      <c r="N51" s="274"/>
      <c r="O51" s="235" t="s">
        <v>464</v>
      </c>
    </row>
    <row r="52" spans="1:15" ht="60" customHeight="1" x14ac:dyDescent="0.2">
      <c r="A52" s="233">
        <v>124</v>
      </c>
      <c r="B52" s="230" t="s">
        <v>310</v>
      </c>
      <c r="C52" s="231">
        <v>2020680010082</v>
      </c>
      <c r="D52" s="236" t="s">
        <v>320</v>
      </c>
      <c r="E52" s="236" t="s">
        <v>413</v>
      </c>
      <c r="F52" s="233" t="s">
        <v>465</v>
      </c>
      <c r="G52" s="230" t="s">
        <v>366</v>
      </c>
      <c r="H52" s="230" t="s">
        <v>275</v>
      </c>
      <c r="I52" s="230" t="s">
        <v>466</v>
      </c>
      <c r="J52" s="230" t="s">
        <v>416</v>
      </c>
      <c r="K52" s="234">
        <v>45006</v>
      </c>
      <c r="L52" s="274">
        <v>13800000</v>
      </c>
      <c r="M52" s="274">
        <v>13800000</v>
      </c>
      <c r="N52" s="274">
        <v>2300000</v>
      </c>
      <c r="O52" s="235" t="s">
        <v>467</v>
      </c>
    </row>
    <row r="53" spans="1:15" ht="60" customHeight="1" x14ac:dyDescent="0.2">
      <c r="A53" s="233">
        <v>124</v>
      </c>
      <c r="B53" s="230" t="s">
        <v>310</v>
      </c>
      <c r="C53" s="231">
        <v>2020680010082</v>
      </c>
      <c r="D53" s="236" t="s">
        <v>320</v>
      </c>
      <c r="E53" s="236" t="s">
        <v>413</v>
      </c>
      <c r="F53" s="233" t="s">
        <v>468</v>
      </c>
      <c r="G53" s="230" t="s">
        <v>366</v>
      </c>
      <c r="H53" s="230" t="s">
        <v>275</v>
      </c>
      <c r="I53" s="230" t="s">
        <v>469</v>
      </c>
      <c r="J53" s="230" t="s">
        <v>416</v>
      </c>
      <c r="K53" s="234">
        <v>45006</v>
      </c>
      <c r="L53" s="274">
        <v>13800000</v>
      </c>
      <c r="M53" s="274">
        <v>13800000</v>
      </c>
      <c r="N53" s="274"/>
      <c r="O53" s="235" t="s">
        <v>470</v>
      </c>
    </row>
    <row r="54" spans="1:15" ht="60" customHeight="1" x14ac:dyDescent="0.2">
      <c r="A54" s="233">
        <v>124</v>
      </c>
      <c r="B54" s="230" t="s">
        <v>310</v>
      </c>
      <c r="C54" s="231">
        <v>2020680010082</v>
      </c>
      <c r="D54" s="236" t="s">
        <v>320</v>
      </c>
      <c r="E54" s="236" t="s">
        <v>413</v>
      </c>
      <c r="F54" s="233" t="s">
        <v>471</v>
      </c>
      <c r="G54" s="230" t="s">
        <v>366</v>
      </c>
      <c r="H54" s="230" t="s">
        <v>275</v>
      </c>
      <c r="I54" s="230" t="s">
        <v>472</v>
      </c>
      <c r="J54" s="230" t="s">
        <v>416</v>
      </c>
      <c r="K54" s="234">
        <v>45006</v>
      </c>
      <c r="L54" s="274">
        <v>13800000</v>
      </c>
      <c r="M54" s="274">
        <v>13800000</v>
      </c>
      <c r="N54" s="274">
        <v>2300000</v>
      </c>
      <c r="O54" s="235" t="s">
        <v>473</v>
      </c>
    </row>
    <row r="55" spans="1:15" ht="60" customHeight="1" x14ac:dyDescent="0.2">
      <c r="A55" s="233">
        <v>124</v>
      </c>
      <c r="B55" s="230" t="s">
        <v>310</v>
      </c>
      <c r="C55" s="231">
        <v>2020680010082</v>
      </c>
      <c r="D55" s="236" t="s">
        <v>320</v>
      </c>
      <c r="E55" s="236" t="s">
        <v>413</v>
      </c>
      <c r="F55" s="233" t="s">
        <v>474</v>
      </c>
      <c r="G55" s="230" t="s">
        <v>366</v>
      </c>
      <c r="H55" s="230" t="s">
        <v>275</v>
      </c>
      <c r="I55" s="230" t="s">
        <v>475</v>
      </c>
      <c r="J55" s="230" t="s">
        <v>416</v>
      </c>
      <c r="K55" s="234">
        <v>45013</v>
      </c>
      <c r="L55" s="274">
        <v>13800000</v>
      </c>
      <c r="M55" s="274">
        <v>13800000</v>
      </c>
      <c r="N55" s="274"/>
      <c r="O55" s="235" t="s">
        <v>476</v>
      </c>
    </row>
    <row r="56" spans="1:15" ht="60" customHeight="1" x14ac:dyDescent="0.2">
      <c r="A56" s="233">
        <v>125</v>
      </c>
      <c r="B56" s="230" t="s">
        <v>310</v>
      </c>
      <c r="C56" s="231">
        <v>2020680010083</v>
      </c>
      <c r="D56" s="236" t="s">
        <v>320</v>
      </c>
      <c r="E56" s="236" t="s">
        <v>413</v>
      </c>
      <c r="F56" s="233" t="s">
        <v>477</v>
      </c>
      <c r="G56" s="230" t="s">
        <v>366</v>
      </c>
      <c r="H56" s="230" t="s">
        <v>275</v>
      </c>
      <c r="I56" s="230" t="s">
        <v>478</v>
      </c>
      <c r="J56" s="230" t="s">
        <v>416</v>
      </c>
      <c r="K56" s="234">
        <v>44988</v>
      </c>
      <c r="L56" s="274">
        <v>13800000</v>
      </c>
      <c r="M56" s="274">
        <v>13800000</v>
      </c>
      <c r="N56" s="274"/>
      <c r="O56" s="235" t="s">
        <v>479</v>
      </c>
    </row>
    <row r="57" spans="1:15" ht="60" customHeight="1" x14ac:dyDescent="0.2">
      <c r="A57" s="233">
        <v>124</v>
      </c>
      <c r="B57" s="230" t="s">
        <v>310</v>
      </c>
      <c r="C57" s="231">
        <v>2020680010082</v>
      </c>
      <c r="D57" s="236" t="s">
        <v>320</v>
      </c>
      <c r="E57" s="236" t="s">
        <v>480</v>
      </c>
      <c r="F57" s="233" t="s">
        <v>481</v>
      </c>
      <c r="G57" s="230" t="s">
        <v>366</v>
      </c>
      <c r="H57" s="230" t="s">
        <v>275</v>
      </c>
      <c r="I57" s="230" t="s">
        <v>482</v>
      </c>
      <c r="J57" s="230" t="s">
        <v>359</v>
      </c>
      <c r="K57" s="234">
        <v>44988</v>
      </c>
      <c r="L57" s="274">
        <v>21000000</v>
      </c>
      <c r="M57" s="274">
        <v>21000000</v>
      </c>
      <c r="N57" s="274"/>
      <c r="O57" s="235" t="s">
        <v>483</v>
      </c>
    </row>
    <row r="58" spans="1:15" ht="60" customHeight="1" x14ac:dyDescent="0.2">
      <c r="A58" s="233">
        <v>124</v>
      </c>
      <c r="B58" s="230" t="s">
        <v>310</v>
      </c>
      <c r="C58" s="231">
        <v>2020680010082</v>
      </c>
      <c r="D58" s="236" t="s">
        <v>320</v>
      </c>
      <c r="E58" s="236" t="s">
        <v>480</v>
      </c>
      <c r="F58" s="233" t="s">
        <v>484</v>
      </c>
      <c r="G58" s="230" t="s">
        <v>366</v>
      </c>
      <c r="H58" s="230" t="s">
        <v>275</v>
      </c>
      <c r="I58" s="230" t="s">
        <v>485</v>
      </c>
      <c r="J58" s="230" t="s">
        <v>359</v>
      </c>
      <c r="K58" s="234">
        <v>45006</v>
      </c>
      <c r="L58" s="274">
        <v>21000000</v>
      </c>
      <c r="M58" s="274">
        <v>21000000</v>
      </c>
      <c r="N58" s="274">
        <v>3500000</v>
      </c>
      <c r="O58" s="235" t="s">
        <v>486</v>
      </c>
    </row>
    <row r="59" spans="1:15" ht="60" customHeight="1" x14ac:dyDescent="0.2">
      <c r="A59" s="233">
        <v>124</v>
      </c>
      <c r="B59" s="230" t="s">
        <v>310</v>
      </c>
      <c r="C59" s="231">
        <v>2020680010082</v>
      </c>
      <c r="D59" s="236" t="s">
        <v>320</v>
      </c>
      <c r="E59" s="236" t="s">
        <v>487</v>
      </c>
      <c r="F59" s="233" t="s">
        <v>488</v>
      </c>
      <c r="G59" s="230" t="s">
        <v>366</v>
      </c>
      <c r="H59" s="230" t="s">
        <v>275</v>
      </c>
      <c r="I59" s="230" t="s">
        <v>489</v>
      </c>
      <c r="J59" s="230" t="s">
        <v>490</v>
      </c>
      <c r="K59" s="234">
        <v>44995</v>
      </c>
      <c r="L59" s="274">
        <v>16200000</v>
      </c>
      <c r="M59" s="274">
        <v>16200000</v>
      </c>
      <c r="N59" s="274">
        <v>2700000</v>
      </c>
      <c r="O59" s="235" t="s">
        <v>491</v>
      </c>
    </row>
    <row r="60" spans="1:15" ht="60" customHeight="1" x14ac:dyDescent="0.2">
      <c r="A60" s="233">
        <v>124</v>
      </c>
      <c r="B60" s="230" t="s">
        <v>310</v>
      </c>
      <c r="C60" s="231">
        <v>2020680010082</v>
      </c>
      <c r="D60" s="236" t="s">
        <v>320</v>
      </c>
      <c r="E60" s="236" t="s">
        <v>487</v>
      </c>
      <c r="F60" s="233" t="s">
        <v>492</v>
      </c>
      <c r="G60" s="230" t="s">
        <v>366</v>
      </c>
      <c r="H60" s="230" t="s">
        <v>275</v>
      </c>
      <c r="I60" s="230" t="s">
        <v>493</v>
      </c>
      <c r="J60" s="230" t="s">
        <v>490</v>
      </c>
      <c r="K60" s="234">
        <v>44995</v>
      </c>
      <c r="L60" s="274">
        <v>16200000</v>
      </c>
      <c r="M60" s="274">
        <v>16200000</v>
      </c>
      <c r="N60" s="274"/>
      <c r="O60" s="235" t="s">
        <v>494</v>
      </c>
    </row>
    <row r="61" spans="1:15" ht="60" customHeight="1" x14ac:dyDescent="0.2">
      <c r="A61" s="233">
        <v>124</v>
      </c>
      <c r="B61" s="230" t="s">
        <v>310</v>
      </c>
      <c r="C61" s="231">
        <v>2020680010082</v>
      </c>
      <c r="D61" s="236" t="s">
        <v>320</v>
      </c>
      <c r="E61" s="236" t="s">
        <v>495</v>
      </c>
      <c r="F61" s="238" t="s">
        <v>496</v>
      </c>
      <c r="G61" s="230" t="s">
        <v>366</v>
      </c>
      <c r="H61" s="230" t="s">
        <v>275</v>
      </c>
      <c r="I61" s="239" t="s">
        <v>497</v>
      </c>
      <c r="J61" s="230" t="s">
        <v>498</v>
      </c>
      <c r="K61" s="234">
        <v>44995</v>
      </c>
      <c r="L61" s="240">
        <v>18000000</v>
      </c>
      <c r="M61" s="240">
        <v>18000000</v>
      </c>
      <c r="N61" s="274"/>
      <c r="O61" s="235" t="s">
        <v>499</v>
      </c>
    </row>
    <row r="62" spans="1:15" ht="60" customHeight="1" x14ac:dyDescent="0.2">
      <c r="A62" s="233">
        <v>124</v>
      </c>
      <c r="B62" s="230" t="s">
        <v>310</v>
      </c>
      <c r="C62" s="231">
        <v>2020680010082</v>
      </c>
      <c r="D62" s="236" t="s">
        <v>320</v>
      </c>
      <c r="E62" s="236" t="s">
        <v>495</v>
      </c>
      <c r="F62" s="238" t="s">
        <v>500</v>
      </c>
      <c r="G62" s="230" t="s">
        <v>366</v>
      </c>
      <c r="H62" s="230" t="s">
        <v>275</v>
      </c>
      <c r="I62" s="239" t="s">
        <v>501</v>
      </c>
      <c r="J62" s="230" t="s">
        <v>498</v>
      </c>
      <c r="K62" s="234">
        <v>44995</v>
      </c>
      <c r="L62" s="240">
        <v>18000000</v>
      </c>
      <c r="M62" s="240">
        <v>18000000</v>
      </c>
      <c r="N62" s="274"/>
      <c r="O62" s="235" t="s">
        <v>502</v>
      </c>
    </row>
    <row r="63" spans="1:15" ht="60" customHeight="1" x14ac:dyDescent="0.2">
      <c r="A63" s="233">
        <v>124</v>
      </c>
      <c r="B63" s="230" t="s">
        <v>310</v>
      </c>
      <c r="C63" s="231">
        <v>2020680010082</v>
      </c>
      <c r="D63" s="236" t="s">
        <v>320</v>
      </c>
      <c r="E63" s="236" t="s">
        <v>503</v>
      </c>
      <c r="F63" s="233" t="s">
        <v>504</v>
      </c>
      <c r="G63" s="230" t="s">
        <v>366</v>
      </c>
      <c r="H63" s="230" t="s">
        <v>275</v>
      </c>
      <c r="I63" s="230" t="s">
        <v>505</v>
      </c>
      <c r="J63" s="230" t="s">
        <v>498</v>
      </c>
      <c r="K63" s="234">
        <v>44998</v>
      </c>
      <c r="L63" s="240">
        <v>21000000</v>
      </c>
      <c r="M63" s="240">
        <v>21000000</v>
      </c>
      <c r="N63" s="274">
        <v>3500000</v>
      </c>
      <c r="O63" s="235" t="s">
        <v>506</v>
      </c>
    </row>
    <row r="64" spans="1:15" ht="60" customHeight="1" x14ac:dyDescent="0.2">
      <c r="A64" s="233">
        <v>124</v>
      </c>
      <c r="B64" s="230" t="s">
        <v>310</v>
      </c>
      <c r="C64" s="231">
        <v>2020680010082</v>
      </c>
      <c r="D64" s="236" t="s">
        <v>320</v>
      </c>
      <c r="E64" s="236" t="s">
        <v>507</v>
      </c>
      <c r="F64" s="233" t="s">
        <v>508</v>
      </c>
      <c r="G64" s="230" t="s">
        <v>366</v>
      </c>
      <c r="H64" s="230" t="s">
        <v>275</v>
      </c>
      <c r="I64" s="230" t="s">
        <v>509</v>
      </c>
      <c r="J64" s="230" t="s">
        <v>498</v>
      </c>
      <c r="K64" s="234">
        <v>45013</v>
      </c>
      <c r="L64" s="240">
        <v>18000000</v>
      </c>
      <c r="M64" s="240">
        <v>18000000</v>
      </c>
      <c r="N64" s="274"/>
      <c r="O64" s="235" t="s">
        <v>510</v>
      </c>
    </row>
    <row r="65" spans="1:15" ht="60" customHeight="1" x14ac:dyDescent="0.2">
      <c r="A65" s="233">
        <v>124</v>
      </c>
      <c r="B65" s="230" t="s">
        <v>310</v>
      </c>
      <c r="C65" s="231">
        <v>2020680010082</v>
      </c>
      <c r="D65" s="232" t="s">
        <v>320</v>
      </c>
      <c r="E65" s="236" t="s">
        <v>1194</v>
      </c>
      <c r="F65" s="233" t="s">
        <v>1195</v>
      </c>
      <c r="G65" s="230" t="s">
        <v>1191</v>
      </c>
      <c r="H65" s="230" t="s">
        <v>1196</v>
      </c>
      <c r="I65" s="230" t="s">
        <v>1197</v>
      </c>
      <c r="J65" s="230" t="s">
        <v>1198</v>
      </c>
      <c r="K65" s="234">
        <v>45035</v>
      </c>
      <c r="L65" s="240">
        <v>25687168</v>
      </c>
      <c r="M65" s="240">
        <v>25687168</v>
      </c>
      <c r="N65" s="274"/>
      <c r="O65" s="235" t="s">
        <v>1199</v>
      </c>
    </row>
    <row r="66" spans="1:15" ht="60" customHeight="1" x14ac:dyDescent="0.2">
      <c r="A66" s="35">
        <v>125</v>
      </c>
      <c r="B66" s="36" t="s">
        <v>313</v>
      </c>
      <c r="C66" s="37">
        <v>2020680010082</v>
      </c>
      <c r="D66" s="39" t="s">
        <v>320</v>
      </c>
      <c r="E66" s="39" t="s">
        <v>511</v>
      </c>
      <c r="F66" s="35" t="s">
        <v>341</v>
      </c>
      <c r="G66" s="36" t="s">
        <v>366</v>
      </c>
      <c r="H66" s="36" t="s">
        <v>275</v>
      </c>
      <c r="I66" s="36" t="s">
        <v>362</v>
      </c>
      <c r="J66" s="36" t="s">
        <v>345</v>
      </c>
      <c r="K66" s="38">
        <v>44564</v>
      </c>
      <c r="L66" s="275">
        <v>5000000</v>
      </c>
      <c r="M66" s="275">
        <v>5000000</v>
      </c>
      <c r="N66" s="275">
        <v>5000000</v>
      </c>
      <c r="O66" s="339" t="s">
        <v>382</v>
      </c>
    </row>
    <row r="67" spans="1:15" ht="60" customHeight="1" x14ac:dyDescent="0.2">
      <c r="A67" s="35">
        <v>125</v>
      </c>
      <c r="B67" s="36" t="s">
        <v>313</v>
      </c>
      <c r="C67" s="37">
        <v>2020680010082</v>
      </c>
      <c r="D67" s="39" t="s">
        <v>320</v>
      </c>
      <c r="E67" s="39" t="s">
        <v>511</v>
      </c>
      <c r="F67" s="35" t="s">
        <v>342</v>
      </c>
      <c r="G67" s="36" t="s">
        <v>366</v>
      </c>
      <c r="H67" s="36" t="s">
        <v>275</v>
      </c>
      <c r="I67" s="36" t="s">
        <v>363</v>
      </c>
      <c r="J67" s="36" t="s">
        <v>345</v>
      </c>
      <c r="K67" s="38">
        <v>44564</v>
      </c>
      <c r="L67" s="275">
        <v>5000000</v>
      </c>
      <c r="M67" s="275">
        <v>5000000</v>
      </c>
      <c r="N67" s="275">
        <v>5000000</v>
      </c>
      <c r="O67" s="339" t="s">
        <v>383</v>
      </c>
    </row>
    <row r="68" spans="1:15" ht="60" customHeight="1" x14ac:dyDescent="0.2">
      <c r="A68" s="35">
        <v>125</v>
      </c>
      <c r="B68" s="36" t="s">
        <v>313</v>
      </c>
      <c r="C68" s="37">
        <v>2020680010082</v>
      </c>
      <c r="D68" s="39" t="s">
        <v>320</v>
      </c>
      <c r="E68" s="39" t="s">
        <v>511</v>
      </c>
      <c r="F68" s="35" t="s">
        <v>343</v>
      </c>
      <c r="G68" s="36" t="s">
        <v>366</v>
      </c>
      <c r="H68" s="36" t="s">
        <v>275</v>
      </c>
      <c r="I68" s="36" t="s">
        <v>364</v>
      </c>
      <c r="J68" s="36" t="s">
        <v>345</v>
      </c>
      <c r="K68" s="38">
        <v>44564</v>
      </c>
      <c r="L68" s="275">
        <v>5000000</v>
      </c>
      <c r="M68" s="275">
        <v>5000000</v>
      </c>
      <c r="N68" s="275">
        <v>2500000</v>
      </c>
      <c r="O68" s="339" t="s">
        <v>384</v>
      </c>
    </row>
    <row r="69" spans="1:15" ht="60" customHeight="1" x14ac:dyDescent="0.2">
      <c r="A69" s="35">
        <v>125</v>
      </c>
      <c r="B69" s="36" t="s">
        <v>313</v>
      </c>
      <c r="C69" s="37">
        <v>2020680010082</v>
      </c>
      <c r="D69" s="39" t="s">
        <v>320</v>
      </c>
      <c r="E69" s="39" t="s">
        <v>511</v>
      </c>
      <c r="F69" s="35" t="s">
        <v>512</v>
      </c>
      <c r="G69" s="36" t="s">
        <v>366</v>
      </c>
      <c r="H69" s="36" t="s">
        <v>275</v>
      </c>
      <c r="I69" s="36" t="s">
        <v>513</v>
      </c>
      <c r="J69" s="36" t="s">
        <v>345</v>
      </c>
      <c r="K69" s="38">
        <v>44988</v>
      </c>
      <c r="L69" s="275">
        <v>15600000</v>
      </c>
      <c r="M69" s="275">
        <v>15600000</v>
      </c>
      <c r="N69" s="275">
        <v>2600000</v>
      </c>
      <c r="O69" s="339" t="s">
        <v>514</v>
      </c>
    </row>
    <row r="70" spans="1:15" ht="60" customHeight="1" x14ac:dyDescent="0.2">
      <c r="A70" s="35">
        <v>125</v>
      </c>
      <c r="B70" s="36" t="s">
        <v>313</v>
      </c>
      <c r="C70" s="37">
        <v>2020680010082</v>
      </c>
      <c r="D70" s="39" t="s">
        <v>320</v>
      </c>
      <c r="E70" s="39" t="s">
        <v>511</v>
      </c>
      <c r="F70" s="35" t="s">
        <v>515</v>
      </c>
      <c r="G70" s="36" t="s">
        <v>366</v>
      </c>
      <c r="H70" s="36" t="s">
        <v>275</v>
      </c>
      <c r="I70" s="36" t="s">
        <v>516</v>
      </c>
      <c r="J70" s="36" t="s">
        <v>345</v>
      </c>
      <c r="K70" s="38">
        <v>44988</v>
      </c>
      <c r="L70" s="275">
        <v>15600000</v>
      </c>
      <c r="M70" s="275">
        <v>15600000</v>
      </c>
      <c r="N70" s="275">
        <v>2600000</v>
      </c>
      <c r="O70" s="339" t="s">
        <v>517</v>
      </c>
    </row>
    <row r="71" spans="1:15" ht="60" customHeight="1" x14ac:dyDescent="0.2">
      <c r="A71" s="35">
        <v>125</v>
      </c>
      <c r="B71" s="36" t="s">
        <v>313</v>
      </c>
      <c r="C71" s="37">
        <v>2020680010082</v>
      </c>
      <c r="D71" s="39" t="s">
        <v>320</v>
      </c>
      <c r="E71" s="39" t="s">
        <v>511</v>
      </c>
      <c r="F71" s="35" t="s">
        <v>518</v>
      </c>
      <c r="G71" s="36" t="s">
        <v>366</v>
      </c>
      <c r="H71" s="36" t="s">
        <v>275</v>
      </c>
      <c r="I71" s="36" t="s">
        <v>519</v>
      </c>
      <c r="J71" s="36" t="s">
        <v>345</v>
      </c>
      <c r="K71" s="38">
        <v>44988</v>
      </c>
      <c r="L71" s="275">
        <v>15600000</v>
      </c>
      <c r="M71" s="275">
        <v>15600000</v>
      </c>
      <c r="N71" s="275"/>
      <c r="O71" s="339" t="s">
        <v>520</v>
      </c>
    </row>
    <row r="72" spans="1:15" ht="60" customHeight="1" x14ac:dyDescent="0.2">
      <c r="A72" s="35">
        <v>125</v>
      </c>
      <c r="B72" s="36" t="s">
        <v>313</v>
      </c>
      <c r="C72" s="37">
        <v>2020680010082</v>
      </c>
      <c r="D72" s="39" t="s">
        <v>320</v>
      </c>
      <c r="E72" s="39" t="s">
        <v>590</v>
      </c>
      <c r="F72" s="35" t="s">
        <v>521</v>
      </c>
      <c r="G72" s="36" t="s">
        <v>366</v>
      </c>
      <c r="H72" s="36" t="s">
        <v>275</v>
      </c>
      <c r="I72" s="36" t="s">
        <v>522</v>
      </c>
      <c r="J72" s="36" t="s">
        <v>345</v>
      </c>
      <c r="K72" s="38">
        <v>44999</v>
      </c>
      <c r="L72" s="275">
        <v>15600000</v>
      </c>
      <c r="M72" s="275">
        <v>15600000</v>
      </c>
      <c r="N72" s="275"/>
      <c r="O72" s="339" t="s">
        <v>523</v>
      </c>
    </row>
    <row r="73" spans="1:15" ht="60" customHeight="1" x14ac:dyDescent="0.2">
      <c r="A73" s="35">
        <v>125</v>
      </c>
      <c r="B73" s="36" t="s">
        <v>313</v>
      </c>
      <c r="C73" s="37">
        <v>2020680010082</v>
      </c>
      <c r="D73" s="39" t="s">
        <v>320</v>
      </c>
      <c r="E73" s="39" t="s">
        <v>594</v>
      </c>
      <c r="F73" s="35" t="s">
        <v>524</v>
      </c>
      <c r="G73" s="36" t="s">
        <v>366</v>
      </c>
      <c r="H73" s="36" t="s">
        <v>275</v>
      </c>
      <c r="I73" s="36" t="s">
        <v>525</v>
      </c>
      <c r="J73" s="36" t="s">
        <v>345</v>
      </c>
      <c r="K73" s="38">
        <v>44999</v>
      </c>
      <c r="L73" s="275">
        <v>15600000</v>
      </c>
      <c r="M73" s="275">
        <v>15600000</v>
      </c>
      <c r="N73" s="275">
        <v>2600000</v>
      </c>
      <c r="O73" s="339" t="s">
        <v>526</v>
      </c>
    </row>
    <row r="74" spans="1:15" ht="60" customHeight="1" x14ac:dyDescent="0.2">
      <c r="A74" s="35">
        <v>125</v>
      </c>
      <c r="B74" s="36" t="s">
        <v>313</v>
      </c>
      <c r="C74" s="37">
        <v>2020680010082</v>
      </c>
      <c r="D74" s="39" t="s">
        <v>320</v>
      </c>
      <c r="E74" s="39" t="s">
        <v>594</v>
      </c>
      <c r="F74" s="35" t="s">
        <v>527</v>
      </c>
      <c r="G74" s="36" t="s">
        <v>366</v>
      </c>
      <c r="H74" s="36" t="s">
        <v>275</v>
      </c>
      <c r="I74" s="36" t="s">
        <v>528</v>
      </c>
      <c r="J74" s="36" t="s">
        <v>345</v>
      </c>
      <c r="K74" s="38">
        <v>44999</v>
      </c>
      <c r="L74" s="275">
        <v>15600000</v>
      </c>
      <c r="M74" s="275">
        <v>15600000</v>
      </c>
      <c r="N74" s="275">
        <v>2600000</v>
      </c>
      <c r="O74" s="339" t="s">
        <v>529</v>
      </c>
    </row>
    <row r="75" spans="1:15" ht="60" customHeight="1" x14ac:dyDescent="0.2">
      <c r="A75" s="35">
        <v>125</v>
      </c>
      <c r="B75" s="36" t="s">
        <v>313</v>
      </c>
      <c r="C75" s="37">
        <v>2020680010082</v>
      </c>
      <c r="D75" s="39" t="s">
        <v>320</v>
      </c>
      <c r="E75" s="39" t="s">
        <v>594</v>
      </c>
      <c r="F75" s="35" t="s">
        <v>530</v>
      </c>
      <c r="G75" s="36" t="s">
        <v>366</v>
      </c>
      <c r="H75" s="36" t="s">
        <v>275</v>
      </c>
      <c r="I75" s="36" t="s">
        <v>531</v>
      </c>
      <c r="J75" s="36" t="s">
        <v>345</v>
      </c>
      <c r="K75" s="38">
        <v>44999</v>
      </c>
      <c r="L75" s="275">
        <v>15600000</v>
      </c>
      <c r="M75" s="275">
        <v>15600000</v>
      </c>
      <c r="N75" s="275">
        <v>2600000</v>
      </c>
      <c r="O75" s="339" t="s">
        <v>532</v>
      </c>
    </row>
    <row r="76" spans="1:15" ht="60" customHeight="1" x14ac:dyDescent="0.2">
      <c r="A76" s="35">
        <v>125</v>
      </c>
      <c r="B76" s="36" t="s">
        <v>313</v>
      </c>
      <c r="C76" s="37">
        <v>2020680010082</v>
      </c>
      <c r="D76" s="39" t="s">
        <v>320</v>
      </c>
      <c r="E76" s="39" t="s">
        <v>605</v>
      </c>
      <c r="F76" s="35" t="s">
        <v>533</v>
      </c>
      <c r="G76" s="36" t="s">
        <v>366</v>
      </c>
      <c r="H76" s="36" t="s">
        <v>275</v>
      </c>
      <c r="I76" s="36" t="s">
        <v>534</v>
      </c>
      <c r="J76" s="36" t="s">
        <v>345</v>
      </c>
      <c r="K76" s="38">
        <v>44999</v>
      </c>
      <c r="L76" s="275">
        <v>15600000</v>
      </c>
      <c r="M76" s="275">
        <v>15600000</v>
      </c>
      <c r="N76" s="275">
        <v>2600000</v>
      </c>
      <c r="O76" s="339" t="s">
        <v>535</v>
      </c>
    </row>
    <row r="77" spans="1:15" ht="60" customHeight="1" x14ac:dyDescent="0.2">
      <c r="A77" s="35">
        <v>125</v>
      </c>
      <c r="B77" s="36" t="s">
        <v>313</v>
      </c>
      <c r="C77" s="37">
        <v>2020680010082</v>
      </c>
      <c r="D77" s="39" t="s">
        <v>320</v>
      </c>
      <c r="E77" s="39" t="s">
        <v>605</v>
      </c>
      <c r="F77" s="35" t="s">
        <v>536</v>
      </c>
      <c r="G77" s="36" t="s">
        <v>366</v>
      </c>
      <c r="H77" s="36" t="s">
        <v>275</v>
      </c>
      <c r="I77" s="36" t="s">
        <v>537</v>
      </c>
      <c r="J77" s="36" t="s">
        <v>345</v>
      </c>
      <c r="K77" s="38">
        <v>44999</v>
      </c>
      <c r="L77" s="275">
        <v>15600000</v>
      </c>
      <c r="M77" s="275">
        <v>15600000</v>
      </c>
      <c r="N77" s="275">
        <v>2600000</v>
      </c>
      <c r="O77" s="339" t="s">
        <v>538</v>
      </c>
    </row>
    <row r="78" spans="1:15" ht="60" customHeight="1" x14ac:dyDescent="0.2">
      <c r="A78" s="35">
        <v>125</v>
      </c>
      <c r="B78" s="36" t="s">
        <v>313</v>
      </c>
      <c r="C78" s="37">
        <v>2020680010082</v>
      </c>
      <c r="D78" s="39" t="s">
        <v>320</v>
      </c>
      <c r="E78" s="39" t="s">
        <v>605</v>
      </c>
      <c r="F78" s="35" t="s">
        <v>539</v>
      </c>
      <c r="G78" s="36" t="s">
        <v>366</v>
      </c>
      <c r="H78" s="36" t="s">
        <v>275</v>
      </c>
      <c r="I78" s="36" t="s">
        <v>540</v>
      </c>
      <c r="J78" s="36" t="s">
        <v>345</v>
      </c>
      <c r="K78" s="38">
        <v>44999</v>
      </c>
      <c r="L78" s="275">
        <v>15600000</v>
      </c>
      <c r="M78" s="275">
        <v>15600000</v>
      </c>
      <c r="N78" s="275"/>
      <c r="O78" s="339" t="s">
        <v>541</v>
      </c>
    </row>
    <row r="79" spans="1:15" ht="60" customHeight="1" x14ac:dyDescent="0.2">
      <c r="A79" s="35">
        <v>125</v>
      </c>
      <c r="B79" s="36" t="s">
        <v>313</v>
      </c>
      <c r="C79" s="37">
        <v>2020680010082</v>
      </c>
      <c r="D79" s="39" t="s">
        <v>320</v>
      </c>
      <c r="E79" s="39" t="s">
        <v>605</v>
      </c>
      <c r="F79" s="35" t="s">
        <v>542</v>
      </c>
      <c r="G79" s="36" t="s">
        <v>366</v>
      </c>
      <c r="H79" s="36" t="s">
        <v>275</v>
      </c>
      <c r="I79" s="36" t="s">
        <v>543</v>
      </c>
      <c r="J79" s="36" t="s">
        <v>345</v>
      </c>
      <c r="K79" s="38">
        <v>44999</v>
      </c>
      <c r="L79" s="275">
        <v>15600000</v>
      </c>
      <c r="M79" s="275">
        <v>15600000</v>
      </c>
      <c r="N79" s="275"/>
      <c r="O79" s="339" t="s">
        <v>544</v>
      </c>
    </row>
    <row r="80" spans="1:15" ht="60" customHeight="1" x14ac:dyDescent="0.2">
      <c r="A80" s="35">
        <v>125</v>
      </c>
      <c r="B80" s="36" t="s">
        <v>313</v>
      </c>
      <c r="C80" s="37">
        <v>2020680010082</v>
      </c>
      <c r="D80" s="39" t="s">
        <v>320</v>
      </c>
      <c r="E80" s="39" t="s">
        <v>605</v>
      </c>
      <c r="F80" s="35" t="s">
        <v>545</v>
      </c>
      <c r="G80" s="36" t="s">
        <v>366</v>
      </c>
      <c r="H80" s="36" t="s">
        <v>275</v>
      </c>
      <c r="I80" s="36" t="s">
        <v>546</v>
      </c>
      <c r="J80" s="36" t="s">
        <v>345</v>
      </c>
      <c r="K80" s="38">
        <v>44999</v>
      </c>
      <c r="L80" s="275">
        <v>15600000</v>
      </c>
      <c r="M80" s="275">
        <v>15600000</v>
      </c>
      <c r="N80" s="275">
        <v>2600000</v>
      </c>
      <c r="O80" s="339" t="s">
        <v>547</v>
      </c>
    </row>
    <row r="81" spans="1:15" ht="60" customHeight="1" x14ac:dyDescent="0.2">
      <c r="A81" s="35">
        <v>125</v>
      </c>
      <c r="B81" s="36" t="s">
        <v>313</v>
      </c>
      <c r="C81" s="37">
        <v>2020680010082</v>
      </c>
      <c r="D81" s="39" t="s">
        <v>320</v>
      </c>
      <c r="E81" s="39" t="s">
        <v>605</v>
      </c>
      <c r="F81" s="35" t="s">
        <v>548</v>
      </c>
      <c r="G81" s="36" t="s">
        <v>366</v>
      </c>
      <c r="H81" s="36" t="s">
        <v>275</v>
      </c>
      <c r="I81" s="36" t="s">
        <v>549</v>
      </c>
      <c r="J81" s="36" t="s">
        <v>345</v>
      </c>
      <c r="K81" s="38">
        <v>44999</v>
      </c>
      <c r="L81" s="275">
        <v>15600000</v>
      </c>
      <c r="M81" s="275">
        <v>15600000</v>
      </c>
      <c r="N81" s="275"/>
      <c r="O81" s="339" t="s">
        <v>550</v>
      </c>
    </row>
    <row r="82" spans="1:15" ht="60" customHeight="1" x14ac:dyDescent="0.2">
      <c r="A82" s="35">
        <v>125</v>
      </c>
      <c r="B82" s="36" t="s">
        <v>313</v>
      </c>
      <c r="C82" s="37">
        <v>2020680010082</v>
      </c>
      <c r="D82" s="39" t="s">
        <v>320</v>
      </c>
      <c r="E82" s="39" t="s">
        <v>605</v>
      </c>
      <c r="F82" s="35" t="s">
        <v>551</v>
      </c>
      <c r="G82" s="36" t="s">
        <v>366</v>
      </c>
      <c r="H82" s="36" t="s">
        <v>275</v>
      </c>
      <c r="I82" s="36" t="s">
        <v>552</v>
      </c>
      <c r="J82" s="36" t="s">
        <v>345</v>
      </c>
      <c r="K82" s="38">
        <v>44999</v>
      </c>
      <c r="L82" s="275">
        <v>15600000</v>
      </c>
      <c r="M82" s="275">
        <v>15600000</v>
      </c>
      <c r="N82" s="275"/>
      <c r="O82" s="339" t="s">
        <v>553</v>
      </c>
    </row>
    <row r="83" spans="1:15" ht="60" customHeight="1" x14ac:dyDescent="0.2">
      <c r="A83" s="35">
        <v>125</v>
      </c>
      <c r="B83" s="36" t="s">
        <v>313</v>
      </c>
      <c r="C83" s="37">
        <v>2020680010082</v>
      </c>
      <c r="D83" s="39" t="s">
        <v>320</v>
      </c>
      <c r="E83" s="39" t="s">
        <v>605</v>
      </c>
      <c r="F83" s="35" t="s">
        <v>554</v>
      </c>
      <c r="G83" s="36" t="s">
        <v>366</v>
      </c>
      <c r="H83" s="36" t="s">
        <v>275</v>
      </c>
      <c r="I83" s="36" t="s">
        <v>555</v>
      </c>
      <c r="J83" s="36" t="s">
        <v>345</v>
      </c>
      <c r="K83" s="38">
        <v>44999</v>
      </c>
      <c r="L83" s="275">
        <v>15600000</v>
      </c>
      <c r="M83" s="275">
        <v>15600000</v>
      </c>
      <c r="N83" s="275">
        <v>2600000</v>
      </c>
      <c r="O83" s="339" t="s">
        <v>556</v>
      </c>
    </row>
    <row r="84" spans="1:15" ht="60" customHeight="1" x14ac:dyDescent="0.2">
      <c r="A84" s="35">
        <v>125</v>
      </c>
      <c r="B84" s="36" t="s">
        <v>313</v>
      </c>
      <c r="C84" s="37">
        <v>2020680010082</v>
      </c>
      <c r="D84" s="39" t="s">
        <v>320</v>
      </c>
      <c r="E84" s="39" t="s">
        <v>605</v>
      </c>
      <c r="F84" s="35" t="s">
        <v>557</v>
      </c>
      <c r="G84" s="36" t="s">
        <v>366</v>
      </c>
      <c r="H84" s="36" t="s">
        <v>275</v>
      </c>
      <c r="I84" s="36" t="s">
        <v>558</v>
      </c>
      <c r="J84" s="36" t="s">
        <v>345</v>
      </c>
      <c r="K84" s="38">
        <v>44999</v>
      </c>
      <c r="L84" s="275">
        <v>15600000</v>
      </c>
      <c r="M84" s="275">
        <v>15600000</v>
      </c>
      <c r="N84" s="275"/>
      <c r="O84" s="339" t="s">
        <v>559</v>
      </c>
    </row>
    <row r="85" spans="1:15" ht="60" customHeight="1" x14ac:dyDescent="0.2">
      <c r="A85" s="35">
        <v>125</v>
      </c>
      <c r="B85" s="36" t="s">
        <v>313</v>
      </c>
      <c r="C85" s="37">
        <v>2020680010082</v>
      </c>
      <c r="D85" s="39" t="s">
        <v>320</v>
      </c>
      <c r="E85" s="39" t="s">
        <v>605</v>
      </c>
      <c r="F85" s="35" t="s">
        <v>560</v>
      </c>
      <c r="G85" s="36" t="s">
        <v>366</v>
      </c>
      <c r="H85" s="36" t="s">
        <v>275</v>
      </c>
      <c r="I85" s="36" t="s">
        <v>561</v>
      </c>
      <c r="J85" s="36" t="s">
        <v>345</v>
      </c>
      <c r="K85" s="38">
        <v>45006</v>
      </c>
      <c r="L85" s="275">
        <v>15600000</v>
      </c>
      <c r="M85" s="275">
        <v>15600000</v>
      </c>
      <c r="N85" s="275"/>
      <c r="O85" s="339" t="s">
        <v>562</v>
      </c>
    </row>
    <row r="86" spans="1:15" ht="60" customHeight="1" x14ac:dyDescent="0.2">
      <c r="A86" s="35">
        <v>125</v>
      </c>
      <c r="B86" s="36" t="s">
        <v>313</v>
      </c>
      <c r="C86" s="37">
        <v>2020680010082</v>
      </c>
      <c r="D86" s="39" t="s">
        <v>320</v>
      </c>
      <c r="E86" s="39" t="s">
        <v>605</v>
      </c>
      <c r="F86" s="35" t="s">
        <v>563</v>
      </c>
      <c r="G86" s="36" t="s">
        <v>366</v>
      </c>
      <c r="H86" s="36" t="s">
        <v>275</v>
      </c>
      <c r="I86" s="36" t="s">
        <v>564</v>
      </c>
      <c r="J86" s="36" t="s">
        <v>345</v>
      </c>
      <c r="K86" s="38">
        <v>45006</v>
      </c>
      <c r="L86" s="275">
        <v>15600000</v>
      </c>
      <c r="M86" s="275">
        <v>15600000</v>
      </c>
      <c r="N86" s="275">
        <v>2600000</v>
      </c>
      <c r="O86" s="339" t="s">
        <v>565</v>
      </c>
    </row>
    <row r="87" spans="1:15" ht="60" customHeight="1" x14ac:dyDescent="0.2">
      <c r="A87" s="35">
        <v>125</v>
      </c>
      <c r="B87" s="36" t="s">
        <v>313</v>
      </c>
      <c r="C87" s="37">
        <v>2020680010082</v>
      </c>
      <c r="D87" s="39" t="s">
        <v>320</v>
      </c>
      <c r="E87" s="39" t="s">
        <v>605</v>
      </c>
      <c r="F87" s="35" t="s">
        <v>566</v>
      </c>
      <c r="G87" s="36" t="s">
        <v>366</v>
      </c>
      <c r="H87" s="36" t="s">
        <v>275</v>
      </c>
      <c r="I87" s="36" t="s">
        <v>567</v>
      </c>
      <c r="J87" s="36" t="s">
        <v>345</v>
      </c>
      <c r="K87" s="38">
        <v>45006</v>
      </c>
      <c r="L87" s="275">
        <v>15600000</v>
      </c>
      <c r="M87" s="275">
        <v>15600000</v>
      </c>
      <c r="N87" s="275"/>
      <c r="O87" s="339" t="s">
        <v>568</v>
      </c>
    </row>
    <row r="88" spans="1:15" ht="60" customHeight="1" x14ac:dyDescent="0.2">
      <c r="A88" s="35">
        <v>125</v>
      </c>
      <c r="B88" s="36" t="s">
        <v>313</v>
      </c>
      <c r="C88" s="37">
        <v>2020680010082</v>
      </c>
      <c r="D88" s="39" t="s">
        <v>320</v>
      </c>
      <c r="E88" s="39" t="s">
        <v>605</v>
      </c>
      <c r="F88" s="35" t="s">
        <v>569</v>
      </c>
      <c r="G88" s="36" t="s">
        <v>366</v>
      </c>
      <c r="H88" s="36" t="s">
        <v>275</v>
      </c>
      <c r="I88" s="36" t="s">
        <v>570</v>
      </c>
      <c r="J88" s="36" t="s">
        <v>345</v>
      </c>
      <c r="K88" s="38">
        <v>45006</v>
      </c>
      <c r="L88" s="275">
        <v>15600000</v>
      </c>
      <c r="M88" s="275">
        <v>15600000</v>
      </c>
      <c r="N88" s="275"/>
      <c r="O88" s="339" t="s">
        <v>571</v>
      </c>
    </row>
    <row r="89" spans="1:15" ht="60" customHeight="1" x14ac:dyDescent="0.2">
      <c r="A89" s="35">
        <v>125</v>
      </c>
      <c r="B89" s="36" t="s">
        <v>313</v>
      </c>
      <c r="C89" s="37">
        <v>2020680010082</v>
      </c>
      <c r="D89" s="39" t="s">
        <v>320</v>
      </c>
      <c r="E89" s="39" t="s">
        <v>605</v>
      </c>
      <c r="F89" s="35" t="s">
        <v>572</v>
      </c>
      <c r="G89" s="36" t="s">
        <v>366</v>
      </c>
      <c r="H89" s="36" t="s">
        <v>275</v>
      </c>
      <c r="I89" s="36" t="s">
        <v>573</v>
      </c>
      <c r="J89" s="36" t="s">
        <v>345</v>
      </c>
      <c r="K89" s="38">
        <v>45006</v>
      </c>
      <c r="L89" s="275">
        <v>15600000</v>
      </c>
      <c r="M89" s="275">
        <v>15600000</v>
      </c>
      <c r="N89" s="275">
        <v>2600000</v>
      </c>
      <c r="O89" s="339" t="s">
        <v>574</v>
      </c>
    </row>
    <row r="90" spans="1:15" ht="60" customHeight="1" x14ac:dyDescent="0.2">
      <c r="A90" s="35">
        <v>125</v>
      </c>
      <c r="B90" s="36" t="s">
        <v>313</v>
      </c>
      <c r="C90" s="37">
        <v>2020680010082</v>
      </c>
      <c r="D90" s="39" t="s">
        <v>320</v>
      </c>
      <c r="E90" s="39" t="s">
        <v>605</v>
      </c>
      <c r="F90" s="35" t="s">
        <v>575</v>
      </c>
      <c r="G90" s="36" t="s">
        <v>366</v>
      </c>
      <c r="H90" s="36" t="s">
        <v>275</v>
      </c>
      <c r="I90" s="36" t="s">
        <v>576</v>
      </c>
      <c r="J90" s="36" t="s">
        <v>345</v>
      </c>
      <c r="K90" s="38">
        <v>45006</v>
      </c>
      <c r="L90" s="275">
        <v>15600000</v>
      </c>
      <c r="M90" s="275">
        <v>15600000</v>
      </c>
      <c r="N90" s="275"/>
      <c r="O90" s="339" t="s">
        <v>577</v>
      </c>
    </row>
    <row r="91" spans="1:15" ht="60" customHeight="1" x14ac:dyDescent="0.2">
      <c r="A91" s="35">
        <v>125</v>
      </c>
      <c r="B91" s="36" t="s">
        <v>313</v>
      </c>
      <c r="C91" s="37">
        <v>2020680010082</v>
      </c>
      <c r="D91" s="39" t="s">
        <v>320</v>
      </c>
      <c r="E91" s="39" t="s">
        <v>605</v>
      </c>
      <c r="F91" s="35" t="s">
        <v>578</v>
      </c>
      <c r="G91" s="36" t="s">
        <v>366</v>
      </c>
      <c r="H91" s="36" t="s">
        <v>275</v>
      </c>
      <c r="I91" s="36" t="s">
        <v>579</v>
      </c>
      <c r="J91" s="36" t="s">
        <v>345</v>
      </c>
      <c r="K91" s="38">
        <v>45007</v>
      </c>
      <c r="L91" s="275">
        <v>15600000</v>
      </c>
      <c r="M91" s="275">
        <v>15600000</v>
      </c>
      <c r="N91" s="275"/>
      <c r="O91" s="339" t="s">
        <v>580</v>
      </c>
    </row>
    <row r="92" spans="1:15" ht="60" customHeight="1" x14ac:dyDescent="0.2">
      <c r="A92" s="35">
        <v>125</v>
      </c>
      <c r="B92" s="36" t="s">
        <v>313</v>
      </c>
      <c r="C92" s="37">
        <v>2020680010082</v>
      </c>
      <c r="D92" s="39" t="s">
        <v>320</v>
      </c>
      <c r="E92" s="39" t="s">
        <v>605</v>
      </c>
      <c r="F92" s="35" t="s">
        <v>581</v>
      </c>
      <c r="G92" s="36" t="s">
        <v>366</v>
      </c>
      <c r="H92" s="36" t="s">
        <v>275</v>
      </c>
      <c r="I92" s="36" t="s">
        <v>582</v>
      </c>
      <c r="J92" s="36" t="s">
        <v>345</v>
      </c>
      <c r="K92" s="38">
        <v>45007</v>
      </c>
      <c r="L92" s="275">
        <v>15600000</v>
      </c>
      <c r="M92" s="275">
        <v>15600000</v>
      </c>
      <c r="N92" s="275"/>
      <c r="O92" s="339" t="s">
        <v>583</v>
      </c>
    </row>
    <row r="93" spans="1:15" ht="60" customHeight="1" x14ac:dyDescent="0.2">
      <c r="A93" s="35">
        <v>125</v>
      </c>
      <c r="B93" s="36" t="s">
        <v>313</v>
      </c>
      <c r="C93" s="37">
        <v>2020680010082</v>
      </c>
      <c r="D93" s="39" t="s">
        <v>320</v>
      </c>
      <c r="E93" s="39" t="s">
        <v>605</v>
      </c>
      <c r="F93" s="35" t="s">
        <v>584</v>
      </c>
      <c r="G93" s="36" t="s">
        <v>366</v>
      </c>
      <c r="H93" s="36" t="s">
        <v>275</v>
      </c>
      <c r="I93" s="36" t="s">
        <v>585</v>
      </c>
      <c r="J93" s="36" t="s">
        <v>345</v>
      </c>
      <c r="K93" s="38">
        <v>45006</v>
      </c>
      <c r="L93" s="275">
        <v>15600000</v>
      </c>
      <c r="M93" s="275">
        <v>15600000</v>
      </c>
      <c r="N93" s="275"/>
      <c r="O93" s="339" t="s">
        <v>586</v>
      </c>
    </row>
    <row r="94" spans="1:15" ht="60" customHeight="1" x14ac:dyDescent="0.2">
      <c r="A94" s="35">
        <v>125</v>
      </c>
      <c r="B94" s="36" t="s">
        <v>313</v>
      </c>
      <c r="C94" s="37">
        <v>2020680010082</v>
      </c>
      <c r="D94" s="39" t="s">
        <v>320</v>
      </c>
      <c r="E94" s="39" t="s">
        <v>605</v>
      </c>
      <c r="F94" s="35" t="s">
        <v>587</v>
      </c>
      <c r="G94" s="36" t="s">
        <v>366</v>
      </c>
      <c r="H94" s="36" t="s">
        <v>275</v>
      </c>
      <c r="I94" s="36" t="s">
        <v>588</v>
      </c>
      <c r="J94" s="36" t="s">
        <v>345</v>
      </c>
      <c r="K94" s="38">
        <v>45008</v>
      </c>
      <c r="L94" s="275">
        <v>15600000</v>
      </c>
      <c r="M94" s="275">
        <v>15600000</v>
      </c>
      <c r="N94" s="275">
        <v>2600000</v>
      </c>
      <c r="O94" s="339" t="s">
        <v>589</v>
      </c>
    </row>
    <row r="95" spans="1:15" ht="60" customHeight="1" x14ac:dyDescent="0.2">
      <c r="A95" s="35">
        <v>125</v>
      </c>
      <c r="B95" s="36" t="s">
        <v>313</v>
      </c>
      <c r="C95" s="37">
        <v>2020680010082</v>
      </c>
      <c r="D95" s="39" t="s">
        <v>320</v>
      </c>
      <c r="E95" s="39" t="s">
        <v>605</v>
      </c>
      <c r="F95" s="35" t="s">
        <v>591</v>
      </c>
      <c r="G95" s="36" t="s">
        <v>366</v>
      </c>
      <c r="H95" s="36" t="s">
        <v>275</v>
      </c>
      <c r="I95" s="36" t="s">
        <v>592</v>
      </c>
      <c r="J95" s="36" t="s">
        <v>345</v>
      </c>
      <c r="K95" s="38">
        <v>44995</v>
      </c>
      <c r="L95" s="275">
        <v>18000000</v>
      </c>
      <c r="M95" s="275">
        <v>18000000</v>
      </c>
      <c r="N95" s="275">
        <v>3000000</v>
      </c>
      <c r="O95" s="339" t="s">
        <v>593</v>
      </c>
    </row>
    <row r="96" spans="1:15" ht="60" customHeight="1" x14ac:dyDescent="0.2">
      <c r="A96" s="35">
        <v>125</v>
      </c>
      <c r="B96" s="36" t="s">
        <v>313</v>
      </c>
      <c r="C96" s="37">
        <v>2020680010082</v>
      </c>
      <c r="D96" s="39" t="s">
        <v>320</v>
      </c>
      <c r="E96" s="39" t="s">
        <v>605</v>
      </c>
      <c r="F96" s="35" t="s">
        <v>595</v>
      </c>
      <c r="G96" s="36" t="s">
        <v>366</v>
      </c>
      <c r="H96" s="36" t="s">
        <v>275</v>
      </c>
      <c r="I96" s="36" t="s">
        <v>596</v>
      </c>
      <c r="J96" s="36" t="s">
        <v>597</v>
      </c>
      <c r="K96" s="38">
        <v>45006</v>
      </c>
      <c r="L96" s="275">
        <v>15300000</v>
      </c>
      <c r="M96" s="275">
        <v>15300000</v>
      </c>
      <c r="N96" s="275"/>
      <c r="O96" s="339" t="s">
        <v>598</v>
      </c>
    </row>
    <row r="97" spans="1:15" ht="60" customHeight="1" x14ac:dyDescent="0.2">
      <c r="A97" s="35">
        <v>125</v>
      </c>
      <c r="B97" s="36" t="s">
        <v>313</v>
      </c>
      <c r="C97" s="37">
        <v>2020680010082</v>
      </c>
      <c r="D97" s="39" t="s">
        <v>320</v>
      </c>
      <c r="E97" s="39" t="s">
        <v>605</v>
      </c>
      <c r="F97" s="35" t="s">
        <v>599</v>
      </c>
      <c r="G97" s="36" t="s">
        <v>366</v>
      </c>
      <c r="H97" s="36" t="s">
        <v>275</v>
      </c>
      <c r="I97" s="36" t="s">
        <v>600</v>
      </c>
      <c r="J97" s="36" t="s">
        <v>597</v>
      </c>
      <c r="K97" s="38">
        <v>45006</v>
      </c>
      <c r="L97" s="275">
        <v>15300000</v>
      </c>
      <c r="M97" s="275">
        <v>15300000</v>
      </c>
      <c r="N97" s="275">
        <v>2550000</v>
      </c>
      <c r="O97" s="339" t="s">
        <v>601</v>
      </c>
    </row>
    <row r="98" spans="1:15" ht="60" customHeight="1" x14ac:dyDescent="0.2">
      <c r="A98" s="35">
        <v>125</v>
      </c>
      <c r="B98" s="36" t="s">
        <v>313</v>
      </c>
      <c r="C98" s="37">
        <v>2020680010082</v>
      </c>
      <c r="D98" s="39" t="s">
        <v>320</v>
      </c>
      <c r="E98" s="39" t="s">
        <v>605</v>
      </c>
      <c r="F98" s="35" t="s">
        <v>602</v>
      </c>
      <c r="G98" s="36" t="s">
        <v>366</v>
      </c>
      <c r="H98" s="36" t="s">
        <v>275</v>
      </c>
      <c r="I98" s="36" t="s">
        <v>603</v>
      </c>
      <c r="J98" s="36" t="s">
        <v>597</v>
      </c>
      <c r="K98" s="38">
        <v>45007</v>
      </c>
      <c r="L98" s="275">
        <v>15300000</v>
      </c>
      <c r="M98" s="275">
        <v>15300000</v>
      </c>
      <c r="N98" s="275"/>
      <c r="O98" s="339" t="s">
        <v>604</v>
      </c>
    </row>
    <row r="99" spans="1:15" ht="60" customHeight="1" x14ac:dyDescent="0.2">
      <c r="A99" s="35">
        <v>125</v>
      </c>
      <c r="B99" s="36" t="s">
        <v>313</v>
      </c>
      <c r="C99" s="37">
        <v>2020680010082</v>
      </c>
      <c r="D99" s="39" t="s">
        <v>320</v>
      </c>
      <c r="E99" s="39" t="s">
        <v>605</v>
      </c>
      <c r="F99" s="35" t="s">
        <v>606</v>
      </c>
      <c r="G99" s="36" t="s">
        <v>366</v>
      </c>
      <c r="H99" s="36" t="s">
        <v>275</v>
      </c>
      <c r="I99" s="36" t="s">
        <v>607</v>
      </c>
      <c r="J99" s="36" t="s">
        <v>416</v>
      </c>
      <c r="K99" s="38">
        <v>45013</v>
      </c>
      <c r="L99" s="275">
        <v>16200000</v>
      </c>
      <c r="M99" s="275">
        <v>16200000</v>
      </c>
      <c r="N99" s="275"/>
      <c r="O99" s="339" t="s">
        <v>608</v>
      </c>
    </row>
    <row r="100" spans="1:15" ht="60" customHeight="1" x14ac:dyDescent="0.2">
      <c r="A100" s="35">
        <v>125</v>
      </c>
      <c r="B100" s="36" t="s">
        <v>313</v>
      </c>
      <c r="C100" s="37">
        <v>2020680010082</v>
      </c>
      <c r="D100" s="39" t="s">
        <v>320</v>
      </c>
      <c r="E100" s="39" t="s">
        <v>605</v>
      </c>
      <c r="F100" s="35" t="s">
        <v>609</v>
      </c>
      <c r="G100" s="36" t="s">
        <v>366</v>
      </c>
      <c r="H100" s="36" t="s">
        <v>275</v>
      </c>
      <c r="I100" s="36" t="s">
        <v>610</v>
      </c>
      <c r="J100" s="36" t="s">
        <v>416</v>
      </c>
      <c r="K100" s="38">
        <v>44995</v>
      </c>
      <c r="L100" s="275">
        <v>16200000</v>
      </c>
      <c r="M100" s="275">
        <v>16200000</v>
      </c>
      <c r="N100" s="275">
        <v>2700000</v>
      </c>
      <c r="O100" s="339" t="s">
        <v>611</v>
      </c>
    </row>
    <row r="101" spans="1:15" ht="60" customHeight="1" x14ac:dyDescent="0.2">
      <c r="A101" s="35">
        <v>125</v>
      </c>
      <c r="B101" s="36" t="s">
        <v>313</v>
      </c>
      <c r="C101" s="37">
        <v>2020680010082</v>
      </c>
      <c r="D101" s="39" t="s">
        <v>320</v>
      </c>
      <c r="E101" s="39" t="s">
        <v>605</v>
      </c>
      <c r="F101" s="35" t="s">
        <v>612</v>
      </c>
      <c r="G101" s="36" t="s">
        <v>366</v>
      </c>
      <c r="H101" s="36" t="s">
        <v>275</v>
      </c>
      <c r="I101" s="36" t="s">
        <v>613</v>
      </c>
      <c r="J101" s="36" t="s">
        <v>416</v>
      </c>
      <c r="K101" s="38">
        <v>45013</v>
      </c>
      <c r="L101" s="275">
        <v>16200000</v>
      </c>
      <c r="M101" s="275">
        <v>16200000</v>
      </c>
      <c r="N101" s="275"/>
      <c r="O101" s="339" t="s">
        <v>614</v>
      </c>
    </row>
    <row r="102" spans="1:15" ht="60" customHeight="1" x14ac:dyDescent="0.2">
      <c r="A102" s="248">
        <v>126</v>
      </c>
      <c r="B102" s="249" t="s">
        <v>315</v>
      </c>
      <c r="C102" s="250">
        <v>2020680010104</v>
      </c>
      <c r="D102" s="260" t="s">
        <v>317</v>
      </c>
      <c r="E102" s="263" t="s">
        <v>617</v>
      </c>
      <c r="F102" s="251" t="s">
        <v>618</v>
      </c>
      <c r="G102" s="252" t="s">
        <v>619</v>
      </c>
      <c r="H102" s="252" t="s">
        <v>1200</v>
      </c>
      <c r="I102" s="252" t="s">
        <v>620</v>
      </c>
      <c r="J102" s="253" t="s">
        <v>621</v>
      </c>
      <c r="K102" s="254">
        <v>45006</v>
      </c>
      <c r="L102" s="255">
        <v>18000000</v>
      </c>
      <c r="M102" s="255">
        <v>18000000</v>
      </c>
      <c r="N102" s="256">
        <v>0</v>
      </c>
      <c r="O102" s="276" t="s">
        <v>622</v>
      </c>
    </row>
    <row r="103" spans="1:15" ht="60" customHeight="1" x14ac:dyDescent="0.2">
      <c r="A103" s="248">
        <v>126</v>
      </c>
      <c r="B103" s="249" t="s">
        <v>315</v>
      </c>
      <c r="C103" s="250">
        <v>2020680010104</v>
      </c>
      <c r="D103" s="260" t="s">
        <v>317</v>
      </c>
      <c r="E103" s="261" t="s">
        <v>623</v>
      </c>
      <c r="F103" s="251" t="s">
        <v>624</v>
      </c>
      <c r="G103" s="252" t="s">
        <v>619</v>
      </c>
      <c r="H103" s="252" t="s">
        <v>1200</v>
      </c>
      <c r="I103" s="252" t="s">
        <v>625</v>
      </c>
      <c r="J103" s="253" t="s">
        <v>626</v>
      </c>
      <c r="K103" s="254">
        <v>45006</v>
      </c>
      <c r="L103" s="255">
        <v>15600000</v>
      </c>
      <c r="M103" s="255">
        <v>15600000</v>
      </c>
      <c r="N103" s="256">
        <v>2600000</v>
      </c>
      <c r="O103" s="276" t="s">
        <v>627</v>
      </c>
    </row>
    <row r="104" spans="1:15" ht="60" customHeight="1" x14ac:dyDescent="0.2">
      <c r="A104" s="248">
        <v>126</v>
      </c>
      <c r="B104" s="249" t="s">
        <v>315</v>
      </c>
      <c r="C104" s="250">
        <v>2020680010104</v>
      </c>
      <c r="D104" s="260" t="s">
        <v>317</v>
      </c>
      <c r="E104" s="261" t="s">
        <v>623</v>
      </c>
      <c r="F104" s="251" t="s">
        <v>628</v>
      </c>
      <c r="G104" s="252" t="s">
        <v>619</v>
      </c>
      <c r="H104" s="252" t="s">
        <v>1200</v>
      </c>
      <c r="I104" s="252" t="s">
        <v>629</v>
      </c>
      <c r="J104" s="253" t="s">
        <v>626</v>
      </c>
      <c r="K104" s="257">
        <v>45006</v>
      </c>
      <c r="L104" s="255">
        <v>15600000</v>
      </c>
      <c r="M104" s="255">
        <v>15600000</v>
      </c>
      <c r="N104" s="256">
        <v>2600000</v>
      </c>
      <c r="O104" s="277" t="s">
        <v>630</v>
      </c>
    </row>
    <row r="105" spans="1:15" ht="60" customHeight="1" x14ac:dyDescent="0.2">
      <c r="A105" s="248">
        <v>126</v>
      </c>
      <c r="B105" s="249" t="s">
        <v>315</v>
      </c>
      <c r="C105" s="250">
        <v>2020680010104</v>
      </c>
      <c r="D105" s="260" t="s">
        <v>317</v>
      </c>
      <c r="E105" s="261" t="s">
        <v>623</v>
      </c>
      <c r="F105" s="251" t="s">
        <v>631</v>
      </c>
      <c r="G105" s="252" t="s">
        <v>619</v>
      </c>
      <c r="H105" s="252" t="s">
        <v>1200</v>
      </c>
      <c r="I105" s="252" t="s">
        <v>632</v>
      </c>
      <c r="J105" s="253" t="s">
        <v>626</v>
      </c>
      <c r="K105" s="254">
        <v>45006</v>
      </c>
      <c r="L105" s="255">
        <v>15600000</v>
      </c>
      <c r="M105" s="255">
        <v>15600000</v>
      </c>
      <c r="N105" s="256">
        <v>0</v>
      </c>
      <c r="O105" s="277" t="s">
        <v>633</v>
      </c>
    </row>
    <row r="106" spans="1:15" ht="60" customHeight="1" x14ac:dyDescent="0.2">
      <c r="A106" s="248">
        <v>126</v>
      </c>
      <c r="B106" s="249" t="s">
        <v>315</v>
      </c>
      <c r="C106" s="250">
        <v>2020680010104</v>
      </c>
      <c r="D106" s="260" t="s">
        <v>317</v>
      </c>
      <c r="E106" s="261" t="s">
        <v>623</v>
      </c>
      <c r="F106" s="251" t="s">
        <v>634</v>
      </c>
      <c r="G106" s="252" t="s">
        <v>619</v>
      </c>
      <c r="H106" s="252" t="s">
        <v>1200</v>
      </c>
      <c r="I106" s="252" t="s">
        <v>635</v>
      </c>
      <c r="J106" s="253" t="s">
        <v>626</v>
      </c>
      <c r="K106" s="254">
        <v>45006</v>
      </c>
      <c r="L106" s="255">
        <v>15600000</v>
      </c>
      <c r="M106" s="255">
        <v>15600000</v>
      </c>
      <c r="N106" s="256">
        <v>0</v>
      </c>
      <c r="O106" s="277" t="s">
        <v>636</v>
      </c>
    </row>
    <row r="107" spans="1:15" ht="60" customHeight="1" x14ac:dyDescent="0.2">
      <c r="A107" s="248">
        <v>126</v>
      </c>
      <c r="B107" s="249" t="s">
        <v>315</v>
      </c>
      <c r="C107" s="250">
        <v>2020680010104</v>
      </c>
      <c r="D107" s="260" t="s">
        <v>317</v>
      </c>
      <c r="E107" s="261" t="s">
        <v>623</v>
      </c>
      <c r="F107" s="251" t="s">
        <v>637</v>
      </c>
      <c r="G107" s="252" t="s">
        <v>619</v>
      </c>
      <c r="H107" s="252" t="s">
        <v>1200</v>
      </c>
      <c r="I107" s="252" t="s">
        <v>638</v>
      </c>
      <c r="J107" s="253" t="s">
        <v>626</v>
      </c>
      <c r="K107" s="254">
        <v>45008</v>
      </c>
      <c r="L107" s="255">
        <v>15600000</v>
      </c>
      <c r="M107" s="255">
        <v>15600000</v>
      </c>
      <c r="N107" s="256">
        <v>0</v>
      </c>
      <c r="O107" s="277" t="s">
        <v>639</v>
      </c>
    </row>
    <row r="108" spans="1:15" ht="60" customHeight="1" x14ac:dyDescent="0.2">
      <c r="A108" s="248">
        <v>126</v>
      </c>
      <c r="B108" s="249" t="s">
        <v>315</v>
      </c>
      <c r="C108" s="250">
        <v>2020680010104</v>
      </c>
      <c r="D108" s="260" t="s">
        <v>317</v>
      </c>
      <c r="E108" s="261" t="s">
        <v>623</v>
      </c>
      <c r="F108" s="251" t="s">
        <v>640</v>
      </c>
      <c r="G108" s="252" t="s">
        <v>619</v>
      </c>
      <c r="H108" s="252" t="s">
        <v>1200</v>
      </c>
      <c r="I108" s="252" t="s">
        <v>641</v>
      </c>
      <c r="J108" s="253" t="s">
        <v>626</v>
      </c>
      <c r="K108" s="254">
        <v>45013</v>
      </c>
      <c r="L108" s="255">
        <v>15600000</v>
      </c>
      <c r="M108" s="255">
        <v>15600000</v>
      </c>
      <c r="N108" s="256">
        <v>0</v>
      </c>
      <c r="O108" s="277" t="s">
        <v>642</v>
      </c>
    </row>
    <row r="109" spans="1:15" ht="60" customHeight="1" x14ac:dyDescent="0.2">
      <c r="A109" s="248">
        <v>126</v>
      </c>
      <c r="B109" s="249" t="s">
        <v>315</v>
      </c>
      <c r="C109" s="250">
        <v>2020680010104</v>
      </c>
      <c r="D109" s="260" t="s">
        <v>317</v>
      </c>
      <c r="E109" s="261" t="s">
        <v>623</v>
      </c>
      <c r="F109" s="251" t="s">
        <v>643</v>
      </c>
      <c r="G109" s="252" t="s">
        <v>619</v>
      </c>
      <c r="H109" s="252" t="s">
        <v>1200</v>
      </c>
      <c r="I109" s="252" t="s">
        <v>644</v>
      </c>
      <c r="J109" s="253" t="s">
        <v>626</v>
      </c>
      <c r="K109" s="254">
        <v>45008</v>
      </c>
      <c r="L109" s="255">
        <v>15600000</v>
      </c>
      <c r="M109" s="255">
        <v>15600000</v>
      </c>
      <c r="N109" s="256">
        <v>0</v>
      </c>
      <c r="O109" s="277" t="s">
        <v>645</v>
      </c>
    </row>
    <row r="110" spans="1:15" ht="60" customHeight="1" x14ac:dyDescent="0.2">
      <c r="A110" s="248">
        <v>126</v>
      </c>
      <c r="B110" s="249" t="s">
        <v>315</v>
      </c>
      <c r="C110" s="250">
        <v>2020680010104</v>
      </c>
      <c r="D110" s="260" t="s">
        <v>317</v>
      </c>
      <c r="E110" s="261" t="s">
        <v>623</v>
      </c>
      <c r="F110" s="251" t="s">
        <v>646</v>
      </c>
      <c r="G110" s="252" t="s">
        <v>619</v>
      </c>
      <c r="H110" s="252" t="s">
        <v>1200</v>
      </c>
      <c r="I110" s="252" t="s">
        <v>647</v>
      </c>
      <c r="J110" s="253" t="s">
        <v>626</v>
      </c>
      <c r="K110" s="254">
        <v>45008</v>
      </c>
      <c r="L110" s="255">
        <v>15600000</v>
      </c>
      <c r="M110" s="255">
        <v>15600000</v>
      </c>
      <c r="N110" s="256">
        <v>0</v>
      </c>
      <c r="O110" s="277" t="s">
        <v>648</v>
      </c>
    </row>
    <row r="111" spans="1:15" ht="60" customHeight="1" x14ac:dyDescent="0.2">
      <c r="A111" s="248">
        <v>126</v>
      </c>
      <c r="B111" s="249" t="s">
        <v>315</v>
      </c>
      <c r="C111" s="250">
        <v>2020680010104</v>
      </c>
      <c r="D111" s="260" t="s">
        <v>317</v>
      </c>
      <c r="E111" s="261" t="s">
        <v>623</v>
      </c>
      <c r="F111" s="251" t="s">
        <v>649</v>
      </c>
      <c r="G111" s="252" t="s">
        <v>619</v>
      </c>
      <c r="H111" s="252" t="s">
        <v>1200</v>
      </c>
      <c r="I111" s="252" t="s">
        <v>650</v>
      </c>
      <c r="J111" s="253" t="s">
        <v>626</v>
      </c>
      <c r="K111" s="254">
        <v>45008</v>
      </c>
      <c r="L111" s="255">
        <v>15600000</v>
      </c>
      <c r="M111" s="255">
        <v>15600000</v>
      </c>
      <c r="N111" s="256">
        <v>0</v>
      </c>
      <c r="O111" s="277" t="s">
        <v>651</v>
      </c>
    </row>
    <row r="112" spans="1:15" ht="60" customHeight="1" x14ac:dyDescent="0.2">
      <c r="A112" s="248">
        <v>126</v>
      </c>
      <c r="B112" s="249" t="s">
        <v>315</v>
      </c>
      <c r="C112" s="250">
        <v>2020680010104</v>
      </c>
      <c r="D112" s="260" t="s">
        <v>317</v>
      </c>
      <c r="E112" s="261" t="s">
        <v>623</v>
      </c>
      <c r="F112" s="251" t="s">
        <v>652</v>
      </c>
      <c r="G112" s="252" t="s">
        <v>619</v>
      </c>
      <c r="H112" s="252" t="s">
        <v>1200</v>
      </c>
      <c r="I112" s="252" t="s">
        <v>653</v>
      </c>
      <c r="J112" s="253" t="s">
        <v>626</v>
      </c>
      <c r="K112" s="254">
        <v>45008</v>
      </c>
      <c r="L112" s="255">
        <v>15600000</v>
      </c>
      <c r="M112" s="255">
        <v>15600000</v>
      </c>
      <c r="N112" s="256">
        <v>0</v>
      </c>
      <c r="O112" s="277" t="s">
        <v>654</v>
      </c>
    </row>
    <row r="113" spans="1:15" ht="60" customHeight="1" x14ac:dyDescent="0.2">
      <c r="A113" s="248">
        <v>126</v>
      </c>
      <c r="B113" s="249" t="s">
        <v>315</v>
      </c>
      <c r="C113" s="250">
        <v>2020680010104</v>
      </c>
      <c r="D113" s="260" t="s">
        <v>317</v>
      </c>
      <c r="E113" s="261" t="s">
        <v>623</v>
      </c>
      <c r="F113" s="251" t="s">
        <v>655</v>
      </c>
      <c r="G113" s="252" t="s">
        <v>619</v>
      </c>
      <c r="H113" s="252" t="s">
        <v>1200</v>
      </c>
      <c r="I113" s="252" t="s">
        <v>656</v>
      </c>
      <c r="J113" s="253" t="s">
        <v>626</v>
      </c>
      <c r="K113" s="254">
        <v>45008</v>
      </c>
      <c r="L113" s="255">
        <v>15600000</v>
      </c>
      <c r="M113" s="255">
        <v>15600000</v>
      </c>
      <c r="N113" s="256">
        <v>0</v>
      </c>
      <c r="O113" s="277" t="s">
        <v>657</v>
      </c>
    </row>
    <row r="114" spans="1:15" ht="60" customHeight="1" x14ac:dyDescent="0.2">
      <c r="A114" s="248">
        <v>126</v>
      </c>
      <c r="B114" s="249" t="s">
        <v>315</v>
      </c>
      <c r="C114" s="250">
        <v>2020680010104</v>
      </c>
      <c r="D114" s="260" t="s">
        <v>317</v>
      </c>
      <c r="E114" s="261" t="s">
        <v>623</v>
      </c>
      <c r="F114" s="251" t="s">
        <v>1201</v>
      </c>
      <c r="G114" s="252" t="s">
        <v>619</v>
      </c>
      <c r="H114" s="252" t="s">
        <v>1200</v>
      </c>
      <c r="I114" s="252" t="s">
        <v>1202</v>
      </c>
      <c r="J114" s="253" t="s">
        <v>626</v>
      </c>
      <c r="K114" s="254">
        <v>45042</v>
      </c>
      <c r="L114" s="255">
        <v>15600000</v>
      </c>
      <c r="M114" s="255">
        <v>15600000</v>
      </c>
      <c r="N114" s="256">
        <v>0</v>
      </c>
      <c r="O114" s="278" t="s">
        <v>1203</v>
      </c>
    </row>
    <row r="115" spans="1:15" ht="60" customHeight="1" x14ac:dyDescent="0.2">
      <c r="A115" s="248">
        <v>126</v>
      </c>
      <c r="B115" s="249" t="s">
        <v>315</v>
      </c>
      <c r="C115" s="250">
        <v>2020680010104</v>
      </c>
      <c r="D115" s="260" t="s">
        <v>317</v>
      </c>
      <c r="E115" s="261" t="s">
        <v>623</v>
      </c>
      <c r="F115" s="258" t="s">
        <v>1204</v>
      </c>
      <c r="G115" s="252" t="s">
        <v>619</v>
      </c>
      <c r="H115" s="252" t="s">
        <v>1200</v>
      </c>
      <c r="I115" s="259" t="s">
        <v>1205</v>
      </c>
      <c r="J115" s="253" t="s">
        <v>626</v>
      </c>
      <c r="K115" s="254">
        <v>45033</v>
      </c>
      <c r="L115" s="255">
        <v>15600000</v>
      </c>
      <c r="M115" s="255">
        <v>15600000</v>
      </c>
      <c r="N115" s="256">
        <v>0</v>
      </c>
      <c r="O115" s="276" t="s">
        <v>1206</v>
      </c>
    </row>
    <row r="116" spans="1:15" ht="60" customHeight="1" x14ac:dyDescent="0.2">
      <c r="A116" s="248">
        <v>126</v>
      </c>
      <c r="B116" s="249" t="s">
        <v>315</v>
      </c>
      <c r="C116" s="250">
        <v>2020680010104</v>
      </c>
      <c r="D116" s="260" t="s">
        <v>317</v>
      </c>
      <c r="E116" s="261" t="s">
        <v>623</v>
      </c>
      <c r="F116" s="258" t="s">
        <v>1207</v>
      </c>
      <c r="G116" s="252" t="s">
        <v>619</v>
      </c>
      <c r="H116" s="252" t="s">
        <v>1200</v>
      </c>
      <c r="I116" s="259" t="s">
        <v>1208</v>
      </c>
      <c r="J116" s="253" t="s">
        <v>626</v>
      </c>
      <c r="K116" s="254">
        <v>45035</v>
      </c>
      <c r="L116" s="255">
        <v>15600000</v>
      </c>
      <c r="M116" s="255">
        <v>15600000</v>
      </c>
      <c r="N116" s="256">
        <v>0</v>
      </c>
      <c r="O116" s="279" t="s">
        <v>1209</v>
      </c>
    </row>
    <row r="117" spans="1:15" ht="60" customHeight="1" x14ac:dyDescent="0.2">
      <c r="A117" s="248">
        <v>126</v>
      </c>
      <c r="B117" s="249" t="s">
        <v>315</v>
      </c>
      <c r="C117" s="250">
        <v>2020680010104</v>
      </c>
      <c r="D117" s="260" t="s">
        <v>317</v>
      </c>
      <c r="E117" s="261" t="s">
        <v>623</v>
      </c>
      <c r="F117" s="251" t="s">
        <v>658</v>
      </c>
      <c r="G117" s="252" t="s">
        <v>619</v>
      </c>
      <c r="H117" s="252" t="s">
        <v>1200</v>
      </c>
      <c r="I117" s="252" t="s">
        <v>659</v>
      </c>
      <c r="J117" s="253" t="s">
        <v>626</v>
      </c>
      <c r="K117" s="254">
        <v>45014</v>
      </c>
      <c r="L117" s="255">
        <v>15600000</v>
      </c>
      <c r="M117" s="255">
        <v>15600000</v>
      </c>
      <c r="N117" s="256">
        <v>0</v>
      </c>
      <c r="O117" s="277" t="s">
        <v>660</v>
      </c>
    </row>
    <row r="118" spans="1:15" ht="60" customHeight="1" x14ac:dyDescent="0.2">
      <c r="A118" s="248">
        <v>126</v>
      </c>
      <c r="B118" s="249" t="s">
        <v>315</v>
      </c>
      <c r="C118" s="250">
        <v>2020680010104</v>
      </c>
      <c r="D118" s="260" t="s">
        <v>317</v>
      </c>
      <c r="E118" s="262" t="s">
        <v>1194</v>
      </c>
      <c r="F118" s="156" t="s">
        <v>1195</v>
      </c>
      <c r="G118" s="243" t="s">
        <v>1191</v>
      </c>
      <c r="H118" s="243" t="s">
        <v>1196</v>
      </c>
      <c r="I118" s="243" t="s">
        <v>1197</v>
      </c>
      <c r="J118" s="243" t="s">
        <v>1198</v>
      </c>
      <c r="K118" s="157">
        <v>45035</v>
      </c>
      <c r="L118" s="244">
        <v>25687168</v>
      </c>
      <c r="M118" s="247">
        <v>15779047</v>
      </c>
      <c r="N118" s="256">
        <v>0</v>
      </c>
      <c r="O118" s="280" t="s">
        <v>1199</v>
      </c>
    </row>
    <row r="119" spans="1:15" ht="60" customHeight="1" x14ac:dyDescent="0.2">
      <c r="A119" s="248">
        <v>126</v>
      </c>
      <c r="B119" s="249" t="s">
        <v>315</v>
      </c>
      <c r="C119" s="250">
        <v>2020680010104</v>
      </c>
      <c r="D119" s="260" t="s">
        <v>317</v>
      </c>
      <c r="E119" s="101" t="s">
        <v>1189</v>
      </c>
      <c r="F119" s="245" t="s">
        <v>1190</v>
      </c>
      <c r="G119" s="243" t="s">
        <v>1191</v>
      </c>
      <c r="H119" s="243" t="s">
        <v>1192</v>
      </c>
      <c r="I119" s="243" t="s">
        <v>360</v>
      </c>
      <c r="J119" s="243" t="s">
        <v>361</v>
      </c>
      <c r="K119" s="157">
        <v>45045</v>
      </c>
      <c r="L119" s="246">
        <v>20000000</v>
      </c>
      <c r="M119" s="247">
        <v>12000000</v>
      </c>
      <c r="N119" s="256">
        <v>0</v>
      </c>
      <c r="O119" s="280" t="s">
        <v>1193</v>
      </c>
    </row>
    <row r="120" spans="1:15" ht="60" customHeight="1" x14ac:dyDescent="0.2">
      <c r="A120" s="158">
        <v>128</v>
      </c>
      <c r="B120" s="159" t="s">
        <v>286</v>
      </c>
      <c r="C120" s="160">
        <v>202068001066</v>
      </c>
      <c r="D120" s="159" t="s">
        <v>287</v>
      </c>
      <c r="E120" s="161" t="s">
        <v>288</v>
      </c>
      <c r="F120" s="162" t="s">
        <v>291</v>
      </c>
      <c r="G120" s="163" t="s">
        <v>365</v>
      </c>
      <c r="H120" s="163" t="s">
        <v>275</v>
      </c>
      <c r="I120" s="164" t="s">
        <v>294</v>
      </c>
      <c r="J120" s="165" t="s">
        <v>283</v>
      </c>
      <c r="K120" s="162" t="s">
        <v>297</v>
      </c>
      <c r="L120" s="283">
        <v>21000000</v>
      </c>
      <c r="M120" s="283">
        <v>21000000</v>
      </c>
      <c r="N120" s="284">
        <v>3500000</v>
      </c>
      <c r="O120" s="287" t="s">
        <v>299</v>
      </c>
    </row>
    <row r="121" spans="1:15" ht="60" customHeight="1" x14ac:dyDescent="0.2">
      <c r="A121" s="158">
        <v>128</v>
      </c>
      <c r="B121" s="159" t="s">
        <v>286</v>
      </c>
      <c r="C121" s="160">
        <v>202068001066</v>
      </c>
      <c r="D121" s="159" t="s">
        <v>287</v>
      </c>
      <c r="E121" s="161" t="s">
        <v>289</v>
      </c>
      <c r="F121" s="162" t="s">
        <v>292</v>
      </c>
      <c r="G121" s="163" t="s">
        <v>365</v>
      </c>
      <c r="H121" s="163" t="s">
        <v>275</v>
      </c>
      <c r="I121" s="164" t="s">
        <v>295</v>
      </c>
      <c r="J121" s="165" t="s">
        <v>284</v>
      </c>
      <c r="K121" s="162" t="s">
        <v>297</v>
      </c>
      <c r="L121" s="283">
        <v>18000000</v>
      </c>
      <c r="M121" s="283">
        <v>18000000</v>
      </c>
      <c r="N121" s="284">
        <v>3000000</v>
      </c>
      <c r="O121" s="287" t="s">
        <v>300</v>
      </c>
    </row>
    <row r="122" spans="1:15" ht="60" customHeight="1" x14ac:dyDescent="0.2">
      <c r="A122" s="158">
        <v>128</v>
      </c>
      <c r="B122" s="159" t="s">
        <v>286</v>
      </c>
      <c r="C122" s="160">
        <v>202068001066</v>
      </c>
      <c r="D122" s="159" t="s">
        <v>287</v>
      </c>
      <c r="E122" s="161" t="s">
        <v>290</v>
      </c>
      <c r="F122" s="162" t="s">
        <v>293</v>
      </c>
      <c r="G122" s="163" t="s">
        <v>365</v>
      </c>
      <c r="H122" s="163" t="s">
        <v>275</v>
      </c>
      <c r="I122" s="164" t="s">
        <v>296</v>
      </c>
      <c r="J122" s="165" t="s">
        <v>285</v>
      </c>
      <c r="K122" s="162" t="s">
        <v>297</v>
      </c>
      <c r="L122" s="283">
        <v>21000000</v>
      </c>
      <c r="M122" s="283">
        <v>21000000</v>
      </c>
      <c r="N122" s="284">
        <v>3500000</v>
      </c>
      <c r="O122" s="287" t="s">
        <v>298</v>
      </c>
    </row>
    <row r="123" spans="1:15" ht="60" customHeight="1" x14ac:dyDescent="0.2">
      <c r="A123" s="158">
        <v>128</v>
      </c>
      <c r="B123" s="159" t="s">
        <v>286</v>
      </c>
      <c r="C123" s="160">
        <v>202068001066</v>
      </c>
      <c r="D123" s="159" t="s">
        <v>287</v>
      </c>
      <c r="E123" s="161" t="s">
        <v>663</v>
      </c>
      <c r="F123" s="162" t="s">
        <v>664</v>
      </c>
      <c r="G123" s="163" t="s">
        <v>665</v>
      </c>
      <c r="H123" s="163" t="s">
        <v>275</v>
      </c>
      <c r="I123" s="166" t="s">
        <v>666</v>
      </c>
      <c r="J123" s="166" t="s">
        <v>667</v>
      </c>
      <c r="K123" s="166" t="s">
        <v>668</v>
      </c>
      <c r="L123" s="285">
        <v>21000000</v>
      </c>
      <c r="M123" s="285">
        <v>21000000</v>
      </c>
      <c r="N123" s="284">
        <v>3500000</v>
      </c>
      <c r="O123" s="288" t="s">
        <v>669</v>
      </c>
    </row>
    <row r="124" spans="1:15" ht="60" customHeight="1" x14ac:dyDescent="0.25">
      <c r="A124" s="158">
        <v>128</v>
      </c>
      <c r="B124" s="159" t="s">
        <v>286</v>
      </c>
      <c r="C124" s="160">
        <v>202068001066</v>
      </c>
      <c r="D124" s="159" t="s">
        <v>287</v>
      </c>
      <c r="E124" s="161" t="s">
        <v>670</v>
      </c>
      <c r="F124" s="162" t="s">
        <v>671</v>
      </c>
      <c r="G124" s="163" t="s">
        <v>365</v>
      </c>
      <c r="H124" s="163" t="s">
        <v>275</v>
      </c>
      <c r="I124" s="166" t="s">
        <v>672</v>
      </c>
      <c r="J124" s="166" t="s">
        <v>283</v>
      </c>
      <c r="K124" s="166" t="s">
        <v>673</v>
      </c>
      <c r="L124" s="285">
        <v>18000000</v>
      </c>
      <c r="M124" s="285">
        <v>18000000</v>
      </c>
      <c r="N124" s="284">
        <v>3000000</v>
      </c>
      <c r="O124" s="289" t="s">
        <v>674</v>
      </c>
    </row>
    <row r="125" spans="1:15" ht="60" customHeight="1" x14ac:dyDescent="0.25">
      <c r="A125" s="158">
        <v>128</v>
      </c>
      <c r="B125" s="159" t="s">
        <v>286</v>
      </c>
      <c r="C125" s="160">
        <v>202068001066</v>
      </c>
      <c r="D125" s="159" t="s">
        <v>287</v>
      </c>
      <c r="E125" s="161" t="s">
        <v>675</v>
      </c>
      <c r="F125" s="162" t="s">
        <v>676</v>
      </c>
      <c r="G125" s="163" t="s">
        <v>365</v>
      </c>
      <c r="H125" s="163" t="s">
        <v>275</v>
      </c>
      <c r="I125" s="166" t="s">
        <v>677</v>
      </c>
      <c r="J125" s="166" t="s">
        <v>283</v>
      </c>
      <c r="K125" s="166" t="s">
        <v>673</v>
      </c>
      <c r="L125" s="285">
        <v>18000000</v>
      </c>
      <c r="M125" s="285">
        <v>18000000</v>
      </c>
      <c r="N125" s="284">
        <v>3000000</v>
      </c>
      <c r="O125" s="289" t="s">
        <v>678</v>
      </c>
    </row>
    <row r="126" spans="1:15" ht="60" customHeight="1" x14ac:dyDescent="0.25">
      <c r="A126" s="158">
        <v>128</v>
      </c>
      <c r="B126" s="159" t="s">
        <v>286</v>
      </c>
      <c r="C126" s="160">
        <v>202068001066</v>
      </c>
      <c r="D126" s="159" t="s">
        <v>287</v>
      </c>
      <c r="E126" s="161" t="s">
        <v>679</v>
      </c>
      <c r="F126" s="162" t="s">
        <v>680</v>
      </c>
      <c r="G126" s="163" t="s">
        <v>365</v>
      </c>
      <c r="H126" s="163" t="s">
        <v>275</v>
      </c>
      <c r="I126" s="166" t="s">
        <v>681</v>
      </c>
      <c r="J126" s="166" t="s">
        <v>283</v>
      </c>
      <c r="K126" s="166" t="s">
        <v>673</v>
      </c>
      <c r="L126" s="285">
        <v>18000000</v>
      </c>
      <c r="M126" s="285">
        <v>18000000</v>
      </c>
      <c r="N126" s="284">
        <v>3000000</v>
      </c>
      <c r="O126" s="289" t="s">
        <v>682</v>
      </c>
    </row>
    <row r="127" spans="1:15" ht="60" customHeight="1" x14ac:dyDescent="0.25">
      <c r="A127" s="158">
        <v>128</v>
      </c>
      <c r="B127" s="159" t="s">
        <v>286</v>
      </c>
      <c r="C127" s="160">
        <v>202068001066</v>
      </c>
      <c r="D127" s="159" t="s">
        <v>287</v>
      </c>
      <c r="E127" s="161" t="s">
        <v>683</v>
      </c>
      <c r="F127" s="162" t="s">
        <v>684</v>
      </c>
      <c r="G127" s="163" t="s">
        <v>365</v>
      </c>
      <c r="H127" s="163" t="s">
        <v>275</v>
      </c>
      <c r="I127" s="166" t="s">
        <v>685</v>
      </c>
      <c r="J127" s="166" t="s">
        <v>283</v>
      </c>
      <c r="K127" s="166" t="s">
        <v>673</v>
      </c>
      <c r="L127" s="285">
        <v>18000000</v>
      </c>
      <c r="M127" s="285">
        <v>18000000</v>
      </c>
      <c r="N127" s="284">
        <v>3000000</v>
      </c>
      <c r="O127" s="289" t="s">
        <v>686</v>
      </c>
    </row>
    <row r="128" spans="1:15" ht="60" customHeight="1" x14ac:dyDescent="0.25">
      <c r="A128" s="158">
        <v>128</v>
      </c>
      <c r="B128" s="159" t="s">
        <v>286</v>
      </c>
      <c r="C128" s="160">
        <v>202068001066</v>
      </c>
      <c r="D128" s="159" t="s">
        <v>287</v>
      </c>
      <c r="E128" s="161" t="s">
        <v>687</v>
      </c>
      <c r="F128" s="162" t="s">
        <v>688</v>
      </c>
      <c r="G128" s="163" t="s">
        <v>365</v>
      </c>
      <c r="H128" s="163" t="s">
        <v>275</v>
      </c>
      <c r="I128" s="166" t="s">
        <v>689</v>
      </c>
      <c r="J128" s="166" t="s">
        <v>283</v>
      </c>
      <c r="K128" s="166" t="s">
        <v>673</v>
      </c>
      <c r="L128" s="285">
        <v>18000000</v>
      </c>
      <c r="M128" s="285">
        <v>18000000</v>
      </c>
      <c r="N128" s="284">
        <v>3000000</v>
      </c>
      <c r="O128" s="289" t="s">
        <v>690</v>
      </c>
    </row>
    <row r="129" spans="1:15" ht="60" customHeight="1" x14ac:dyDescent="0.25">
      <c r="A129" s="158">
        <v>128</v>
      </c>
      <c r="B129" s="159" t="s">
        <v>286</v>
      </c>
      <c r="C129" s="160">
        <v>202068001066</v>
      </c>
      <c r="D129" s="159" t="s">
        <v>287</v>
      </c>
      <c r="E129" s="161" t="s">
        <v>691</v>
      </c>
      <c r="F129" s="162" t="s">
        <v>692</v>
      </c>
      <c r="G129" s="163" t="s">
        <v>365</v>
      </c>
      <c r="H129" s="163" t="s">
        <v>275</v>
      </c>
      <c r="I129" s="166" t="s">
        <v>693</v>
      </c>
      <c r="J129" s="166" t="s">
        <v>283</v>
      </c>
      <c r="K129" s="166" t="s">
        <v>673</v>
      </c>
      <c r="L129" s="285">
        <v>18000000</v>
      </c>
      <c r="M129" s="285">
        <v>18000000</v>
      </c>
      <c r="N129" s="284">
        <v>3000000</v>
      </c>
      <c r="O129" s="289" t="s">
        <v>694</v>
      </c>
    </row>
    <row r="130" spans="1:15" ht="60" customHeight="1" x14ac:dyDescent="0.25">
      <c r="A130" s="158">
        <v>128</v>
      </c>
      <c r="B130" s="159" t="s">
        <v>286</v>
      </c>
      <c r="C130" s="160">
        <v>202068001066</v>
      </c>
      <c r="D130" s="159" t="s">
        <v>287</v>
      </c>
      <c r="E130" s="161" t="s">
        <v>695</v>
      </c>
      <c r="F130" s="162" t="s">
        <v>696</v>
      </c>
      <c r="G130" s="163" t="s">
        <v>365</v>
      </c>
      <c r="H130" s="163" t="s">
        <v>275</v>
      </c>
      <c r="I130" s="166" t="s">
        <v>697</v>
      </c>
      <c r="J130" s="166" t="s">
        <v>283</v>
      </c>
      <c r="K130" s="166" t="s">
        <v>673</v>
      </c>
      <c r="L130" s="285">
        <v>18000000</v>
      </c>
      <c r="M130" s="285">
        <v>18000000</v>
      </c>
      <c r="N130" s="284">
        <v>0</v>
      </c>
      <c r="O130" s="289" t="s">
        <v>698</v>
      </c>
    </row>
    <row r="131" spans="1:15" ht="60" customHeight="1" x14ac:dyDescent="0.25">
      <c r="A131" s="158">
        <v>128</v>
      </c>
      <c r="B131" s="159" t="s">
        <v>286</v>
      </c>
      <c r="C131" s="160">
        <v>202068001066</v>
      </c>
      <c r="D131" s="159" t="s">
        <v>287</v>
      </c>
      <c r="E131" s="161" t="s">
        <v>699</v>
      </c>
      <c r="F131" s="162" t="s">
        <v>700</v>
      </c>
      <c r="G131" s="163" t="s">
        <v>365</v>
      </c>
      <c r="H131" s="163" t="s">
        <v>275</v>
      </c>
      <c r="I131" s="166" t="s">
        <v>701</v>
      </c>
      <c r="J131" s="166" t="s">
        <v>283</v>
      </c>
      <c r="K131" s="166" t="s">
        <v>673</v>
      </c>
      <c r="L131" s="285">
        <v>18000000</v>
      </c>
      <c r="M131" s="285">
        <v>18000000</v>
      </c>
      <c r="N131" s="284">
        <v>3000000</v>
      </c>
      <c r="O131" s="289" t="s">
        <v>702</v>
      </c>
    </row>
    <row r="132" spans="1:15" ht="60" customHeight="1" x14ac:dyDescent="0.25">
      <c r="A132" s="158">
        <v>128</v>
      </c>
      <c r="B132" s="159" t="s">
        <v>286</v>
      </c>
      <c r="C132" s="160">
        <v>202068001066</v>
      </c>
      <c r="D132" s="159" t="s">
        <v>287</v>
      </c>
      <c r="E132" s="161" t="s">
        <v>703</v>
      </c>
      <c r="F132" s="162" t="s">
        <v>704</v>
      </c>
      <c r="G132" s="163" t="s">
        <v>365</v>
      </c>
      <c r="H132" s="163" t="s">
        <v>275</v>
      </c>
      <c r="I132" s="166" t="s">
        <v>705</v>
      </c>
      <c r="J132" s="166" t="s">
        <v>283</v>
      </c>
      <c r="K132" s="166" t="s">
        <v>673</v>
      </c>
      <c r="L132" s="285">
        <v>18000000</v>
      </c>
      <c r="M132" s="285">
        <v>18000000</v>
      </c>
      <c r="N132" s="284">
        <v>3000000</v>
      </c>
      <c r="O132" s="289" t="s">
        <v>706</v>
      </c>
    </row>
    <row r="133" spans="1:15" ht="60" customHeight="1" x14ac:dyDescent="0.25">
      <c r="A133" s="158">
        <v>128</v>
      </c>
      <c r="B133" s="159" t="s">
        <v>286</v>
      </c>
      <c r="C133" s="160">
        <v>202068001066</v>
      </c>
      <c r="D133" s="159" t="s">
        <v>287</v>
      </c>
      <c r="E133" s="161" t="s">
        <v>707</v>
      </c>
      <c r="F133" s="162" t="s">
        <v>708</v>
      </c>
      <c r="G133" s="163" t="s">
        <v>365</v>
      </c>
      <c r="H133" s="163" t="s">
        <v>275</v>
      </c>
      <c r="I133" s="166" t="s">
        <v>709</v>
      </c>
      <c r="J133" s="166" t="s">
        <v>283</v>
      </c>
      <c r="K133" s="166" t="s">
        <v>673</v>
      </c>
      <c r="L133" s="285">
        <v>18000000</v>
      </c>
      <c r="M133" s="285">
        <v>18000000</v>
      </c>
      <c r="N133" s="284">
        <v>3000000</v>
      </c>
      <c r="O133" s="289" t="s">
        <v>710</v>
      </c>
    </row>
    <row r="134" spans="1:15" ht="60" customHeight="1" x14ac:dyDescent="0.25">
      <c r="A134" s="158">
        <v>128</v>
      </c>
      <c r="B134" s="159" t="s">
        <v>286</v>
      </c>
      <c r="C134" s="160">
        <v>202068001066</v>
      </c>
      <c r="D134" s="159" t="s">
        <v>287</v>
      </c>
      <c r="E134" s="161" t="s">
        <v>711</v>
      </c>
      <c r="F134" s="162" t="s">
        <v>712</v>
      </c>
      <c r="G134" s="163" t="s">
        <v>365</v>
      </c>
      <c r="H134" s="163" t="s">
        <v>275</v>
      </c>
      <c r="I134" s="166" t="s">
        <v>713</v>
      </c>
      <c r="J134" s="166" t="s">
        <v>283</v>
      </c>
      <c r="K134" s="166" t="s">
        <v>673</v>
      </c>
      <c r="L134" s="285">
        <v>18000000</v>
      </c>
      <c r="M134" s="285">
        <v>18000000</v>
      </c>
      <c r="N134" s="284">
        <v>3000000</v>
      </c>
      <c r="O134" s="289" t="s">
        <v>714</v>
      </c>
    </row>
    <row r="135" spans="1:15" ht="60" customHeight="1" x14ac:dyDescent="0.25">
      <c r="A135" s="158">
        <v>128</v>
      </c>
      <c r="B135" s="159" t="s">
        <v>286</v>
      </c>
      <c r="C135" s="160">
        <v>202068001066</v>
      </c>
      <c r="D135" s="159" t="s">
        <v>287</v>
      </c>
      <c r="E135" s="161" t="s">
        <v>715</v>
      </c>
      <c r="F135" s="162" t="s">
        <v>716</v>
      </c>
      <c r="G135" s="163" t="s">
        <v>365</v>
      </c>
      <c r="H135" s="163" t="s">
        <v>275</v>
      </c>
      <c r="I135" s="166" t="s">
        <v>717</v>
      </c>
      <c r="J135" s="166" t="s">
        <v>283</v>
      </c>
      <c r="K135" s="166" t="s">
        <v>673</v>
      </c>
      <c r="L135" s="285">
        <v>18000000</v>
      </c>
      <c r="M135" s="285">
        <v>18000000</v>
      </c>
      <c r="N135" s="284">
        <v>3000000</v>
      </c>
      <c r="O135" s="289" t="s">
        <v>718</v>
      </c>
    </row>
    <row r="136" spans="1:15" ht="60" customHeight="1" x14ac:dyDescent="0.25">
      <c r="A136" s="158">
        <v>128</v>
      </c>
      <c r="B136" s="159" t="s">
        <v>286</v>
      </c>
      <c r="C136" s="160">
        <v>202068001066</v>
      </c>
      <c r="D136" s="159" t="s">
        <v>287</v>
      </c>
      <c r="E136" s="161" t="s">
        <v>719</v>
      </c>
      <c r="F136" s="162" t="s">
        <v>720</v>
      </c>
      <c r="G136" s="163" t="s">
        <v>365</v>
      </c>
      <c r="H136" s="163" t="s">
        <v>275</v>
      </c>
      <c r="I136" s="166" t="s">
        <v>721</v>
      </c>
      <c r="J136" s="166" t="s">
        <v>283</v>
      </c>
      <c r="K136" s="166" t="s">
        <v>673</v>
      </c>
      <c r="L136" s="285">
        <v>18000000</v>
      </c>
      <c r="M136" s="285">
        <v>18000000</v>
      </c>
      <c r="N136" s="284">
        <v>3000000</v>
      </c>
      <c r="O136" s="289" t="s">
        <v>722</v>
      </c>
    </row>
    <row r="137" spans="1:15" ht="60" customHeight="1" x14ac:dyDescent="0.25">
      <c r="A137" s="158">
        <v>128</v>
      </c>
      <c r="B137" s="159" t="s">
        <v>286</v>
      </c>
      <c r="C137" s="160">
        <v>202068001066</v>
      </c>
      <c r="D137" s="159" t="s">
        <v>287</v>
      </c>
      <c r="E137" s="161" t="s">
        <v>723</v>
      </c>
      <c r="F137" s="162" t="s">
        <v>724</v>
      </c>
      <c r="G137" s="163" t="s">
        <v>365</v>
      </c>
      <c r="H137" s="163" t="s">
        <v>275</v>
      </c>
      <c r="I137" s="166" t="s">
        <v>725</v>
      </c>
      <c r="J137" s="166" t="s">
        <v>283</v>
      </c>
      <c r="K137" s="166" t="s">
        <v>673</v>
      </c>
      <c r="L137" s="285">
        <v>18000000</v>
      </c>
      <c r="M137" s="285">
        <v>18000000</v>
      </c>
      <c r="N137" s="284">
        <v>3000000</v>
      </c>
      <c r="O137" s="289" t="s">
        <v>726</v>
      </c>
    </row>
    <row r="138" spans="1:15" ht="60" customHeight="1" x14ac:dyDescent="0.25">
      <c r="A138" s="158">
        <v>128</v>
      </c>
      <c r="B138" s="159" t="s">
        <v>286</v>
      </c>
      <c r="C138" s="160">
        <v>202068001066</v>
      </c>
      <c r="D138" s="159" t="s">
        <v>287</v>
      </c>
      <c r="E138" s="161" t="s">
        <v>727</v>
      </c>
      <c r="F138" s="162" t="s">
        <v>728</v>
      </c>
      <c r="G138" s="163" t="s">
        <v>365</v>
      </c>
      <c r="H138" s="163" t="s">
        <v>275</v>
      </c>
      <c r="I138" s="166" t="s">
        <v>729</v>
      </c>
      <c r="J138" s="166" t="s">
        <v>283</v>
      </c>
      <c r="K138" s="166" t="s">
        <v>673</v>
      </c>
      <c r="L138" s="285">
        <v>18000000</v>
      </c>
      <c r="M138" s="285">
        <v>18000000</v>
      </c>
      <c r="N138" s="284">
        <v>0</v>
      </c>
      <c r="O138" s="289" t="s">
        <v>730</v>
      </c>
    </row>
    <row r="139" spans="1:15" ht="60" customHeight="1" x14ac:dyDescent="0.25">
      <c r="A139" s="158">
        <v>128</v>
      </c>
      <c r="B139" s="159" t="s">
        <v>286</v>
      </c>
      <c r="C139" s="160">
        <v>202068001066</v>
      </c>
      <c r="D139" s="159" t="s">
        <v>287</v>
      </c>
      <c r="E139" s="161" t="s">
        <v>731</v>
      </c>
      <c r="F139" s="162" t="s">
        <v>732</v>
      </c>
      <c r="G139" s="163" t="s">
        <v>365</v>
      </c>
      <c r="H139" s="163" t="s">
        <v>275</v>
      </c>
      <c r="I139" s="166" t="s">
        <v>733</v>
      </c>
      <c r="J139" s="166" t="s">
        <v>283</v>
      </c>
      <c r="K139" s="166" t="s">
        <v>673</v>
      </c>
      <c r="L139" s="285">
        <v>18000000</v>
      </c>
      <c r="M139" s="285">
        <v>18000000</v>
      </c>
      <c r="N139" s="284">
        <v>3000000</v>
      </c>
      <c r="O139" s="289" t="s">
        <v>734</v>
      </c>
    </row>
    <row r="140" spans="1:15" ht="60" customHeight="1" x14ac:dyDescent="0.25">
      <c r="A140" s="158">
        <v>128</v>
      </c>
      <c r="B140" s="159" t="s">
        <v>286</v>
      </c>
      <c r="C140" s="160">
        <v>202068001066</v>
      </c>
      <c r="D140" s="159" t="s">
        <v>287</v>
      </c>
      <c r="E140" s="161" t="s">
        <v>735</v>
      </c>
      <c r="F140" s="162" t="s">
        <v>736</v>
      </c>
      <c r="G140" s="163" t="s">
        <v>365</v>
      </c>
      <c r="H140" s="163" t="s">
        <v>275</v>
      </c>
      <c r="I140" s="166" t="s">
        <v>737</v>
      </c>
      <c r="J140" s="166" t="s">
        <v>283</v>
      </c>
      <c r="K140" s="166" t="s">
        <v>673</v>
      </c>
      <c r="L140" s="285">
        <v>18000000</v>
      </c>
      <c r="M140" s="285">
        <v>18000000</v>
      </c>
      <c r="N140" s="284">
        <v>3000000</v>
      </c>
      <c r="O140" s="289" t="s">
        <v>738</v>
      </c>
    </row>
    <row r="141" spans="1:15" ht="60" customHeight="1" x14ac:dyDescent="0.25">
      <c r="A141" s="158">
        <v>128</v>
      </c>
      <c r="B141" s="159" t="s">
        <v>286</v>
      </c>
      <c r="C141" s="160">
        <v>202068001066</v>
      </c>
      <c r="D141" s="159" t="s">
        <v>287</v>
      </c>
      <c r="E141" s="161" t="s">
        <v>739</v>
      </c>
      <c r="F141" s="162" t="s">
        <v>740</v>
      </c>
      <c r="G141" s="163" t="s">
        <v>365</v>
      </c>
      <c r="H141" s="163" t="s">
        <v>275</v>
      </c>
      <c r="I141" s="166" t="s">
        <v>741</v>
      </c>
      <c r="J141" s="166" t="s">
        <v>283</v>
      </c>
      <c r="K141" s="166" t="s">
        <v>673</v>
      </c>
      <c r="L141" s="285">
        <v>18000000</v>
      </c>
      <c r="M141" s="285">
        <v>18000000</v>
      </c>
      <c r="N141" s="284">
        <v>3000000</v>
      </c>
      <c r="O141" s="289" t="s">
        <v>742</v>
      </c>
    </row>
    <row r="142" spans="1:15" ht="60" customHeight="1" x14ac:dyDescent="0.25">
      <c r="A142" s="158">
        <v>128</v>
      </c>
      <c r="B142" s="159" t="s">
        <v>286</v>
      </c>
      <c r="C142" s="160">
        <v>202068001066</v>
      </c>
      <c r="D142" s="159" t="s">
        <v>287</v>
      </c>
      <c r="E142" s="161" t="s">
        <v>743</v>
      </c>
      <c r="F142" s="162" t="s">
        <v>744</v>
      </c>
      <c r="G142" s="163" t="s">
        <v>365</v>
      </c>
      <c r="H142" s="163" t="s">
        <v>275</v>
      </c>
      <c r="I142" s="166" t="s">
        <v>745</v>
      </c>
      <c r="J142" s="166" t="s">
        <v>283</v>
      </c>
      <c r="K142" s="166" t="s">
        <v>673</v>
      </c>
      <c r="L142" s="285">
        <v>18000000</v>
      </c>
      <c r="M142" s="285">
        <v>18000000</v>
      </c>
      <c r="N142" s="284">
        <v>3000000</v>
      </c>
      <c r="O142" s="289" t="s">
        <v>746</v>
      </c>
    </row>
    <row r="143" spans="1:15" ht="60" customHeight="1" x14ac:dyDescent="0.25">
      <c r="A143" s="158">
        <v>128</v>
      </c>
      <c r="B143" s="159" t="s">
        <v>286</v>
      </c>
      <c r="C143" s="160">
        <v>202068001066</v>
      </c>
      <c r="D143" s="159" t="s">
        <v>287</v>
      </c>
      <c r="E143" s="161" t="s">
        <v>747</v>
      </c>
      <c r="F143" s="162" t="s">
        <v>748</v>
      </c>
      <c r="G143" s="163" t="s">
        <v>365</v>
      </c>
      <c r="H143" s="163" t="s">
        <v>275</v>
      </c>
      <c r="I143" s="166" t="s">
        <v>749</v>
      </c>
      <c r="J143" s="166" t="s">
        <v>283</v>
      </c>
      <c r="K143" s="166" t="s">
        <v>673</v>
      </c>
      <c r="L143" s="285">
        <v>18000000</v>
      </c>
      <c r="M143" s="285">
        <v>18000000</v>
      </c>
      <c r="N143" s="284">
        <v>0</v>
      </c>
      <c r="O143" s="289" t="s">
        <v>750</v>
      </c>
    </row>
    <row r="144" spans="1:15" ht="60" customHeight="1" x14ac:dyDescent="0.2">
      <c r="A144" s="158">
        <v>128</v>
      </c>
      <c r="B144" s="159" t="s">
        <v>286</v>
      </c>
      <c r="C144" s="160">
        <v>202068001066</v>
      </c>
      <c r="D144" s="159" t="s">
        <v>287</v>
      </c>
      <c r="E144" s="161" t="s">
        <v>751</v>
      </c>
      <c r="F144" s="162" t="s">
        <v>752</v>
      </c>
      <c r="G144" s="163" t="s">
        <v>365</v>
      </c>
      <c r="H144" s="163" t="s">
        <v>275</v>
      </c>
      <c r="I144" s="166" t="s">
        <v>753</v>
      </c>
      <c r="J144" s="166" t="s">
        <v>283</v>
      </c>
      <c r="K144" s="166" t="s">
        <v>673</v>
      </c>
      <c r="L144" s="285">
        <v>18000000</v>
      </c>
      <c r="M144" s="285">
        <v>18000000</v>
      </c>
      <c r="N144" s="284">
        <v>3000000</v>
      </c>
      <c r="O144" s="288" t="s">
        <v>754</v>
      </c>
    </row>
    <row r="145" spans="1:15" ht="60" customHeight="1" x14ac:dyDescent="0.25">
      <c r="A145" s="158">
        <v>128</v>
      </c>
      <c r="B145" s="159" t="s">
        <v>286</v>
      </c>
      <c r="C145" s="160">
        <v>202068001066</v>
      </c>
      <c r="D145" s="159" t="s">
        <v>287</v>
      </c>
      <c r="E145" s="161" t="s">
        <v>755</v>
      </c>
      <c r="F145" s="162" t="s">
        <v>756</v>
      </c>
      <c r="G145" s="163" t="s">
        <v>365</v>
      </c>
      <c r="H145" s="163" t="s">
        <v>275</v>
      </c>
      <c r="I145" s="166" t="s">
        <v>757</v>
      </c>
      <c r="J145" s="166" t="s">
        <v>283</v>
      </c>
      <c r="K145" s="166" t="s">
        <v>673</v>
      </c>
      <c r="L145" s="285">
        <v>18000000</v>
      </c>
      <c r="M145" s="285">
        <v>18000000</v>
      </c>
      <c r="N145" s="284">
        <v>3000000</v>
      </c>
      <c r="O145" s="289" t="s">
        <v>758</v>
      </c>
    </row>
    <row r="146" spans="1:15" ht="60" customHeight="1" x14ac:dyDescent="0.25">
      <c r="A146" s="158">
        <v>128</v>
      </c>
      <c r="B146" s="159" t="s">
        <v>286</v>
      </c>
      <c r="C146" s="160">
        <v>202068001066</v>
      </c>
      <c r="D146" s="159" t="s">
        <v>287</v>
      </c>
      <c r="E146" s="161" t="s">
        <v>759</v>
      </c>
      <c r="F146" s="162" t="s">
        <v>760</v>
      </c>
      <c r="G146" s="163" t="s">
        <v>365</v>
      </c>
      <c r="H146" s="163" t="s">
        <v>275</v>
      </c>
      <c r="I146" s="166" t="s">
        <v>761</v>
      </c>
      <c r="J146" s="166" t="s">
        <v>283</v>
      </c>
      <c r="K146" s="166" t="s">
        <v>673</v>
      </c>
      <c r="L146" s="285">
        <v>18000000</v>
      </c>
      <c r="M146" s="285">
        <v>18000000</v>
      </c>
      <c r="N146" s="284">
        <v>0</v>
      </c>
      <c r="O146" s="289" t="s">
        <v>762</v>
      </c>
    </row>
    <row r="147" spans="1:15" ht="60" customHeight="1" x14ac:dyDescent="0.25">
      <c r="A147" s="158">
        <v>128</v>
      </c>
      <c r="B147" s="159" t="s">
        <v>286</v>
      </c>
      <c r="C147" s="160">
        <v>202068001066</v>
      </c>
      <c r="D147" s="159" t="s">
        <v>287</v>
      </c>
      <c r="E147" s="161" t="s">
        <v>763</v>
      </c>
      <c r="F147" s="162" t="s">
        <v>764</v>
      </c>
      <c r="G147" s="163" t="s">
        <v>365</v>
      </c>
      <c r="H147" s="163" t="s">
        <v>275</v>
      </c>
      <c r="I147" s="166" t="s">
        <v>765</v>
      </c>
      <c r="J147" s="166" t="s">
        <v>283</v>
      </c>
      <c r="K147" s="166" t="s">
        <v>766</v>
      </c>
      <c r="L147" s="285">
        <v>18000000</v>
      </c>
      <c r="M147" s="285">
        <v>18000000</v>
      </c>
      <c r="N147" s="284">
        <v>0</v>
      </c>
      <c r="O147" s="289" t="s">
        <v>767</v>
      </c>
    </row>
    <row r="148" spans="1:15" ht="60" customHeight="1" x14ac:dyDescent="0.25">
      <c r="A148" s="158">
        <v>128</v>
      </c>
      <c r="B148" s="159" t="s">
        <v>286</v>
      </c>
      <c r="C148" s="160">
        <v>202068001066</v>
      </c>
      <c r="D148" s="159" t="s">
        <v>287</v>
      </c>
      <c r="E148" s="161" t="s">
        <v>768</v>
      </c>
      <c r="F148" s="162" t="s">
        <v>769</v>
      </c>
      <c r="G148" s="163" t="s">
        <v>365</v>
      </c>
      <c r="H148" s="163" t="s">
        <v>275</v>
      </c>
      <c r="I148" s="166" t="s">
        <v>770</v>
      </c>
      <c r="J148" s="166" t="s">
        <v>283</v>
      </c>
      <c r="K148" s="166" t="s">
        <v>766</v>
      </c>
      <c r="L148" s="285">
        <v>18000000</v>
      </c>
      <c r="M148" s="285">
        <v>18000000</v>
      </c>
      <c r="N148" s="284">
        <v>0</v>
      </c>
      <c r="O148" s="289" t="s">
        <v>771</v>
      </c>
    </row>
    <row r="149" spans="1:15" ht="60" customHeight="1" x14ac:dyDescent="0.25">
      <c r="A149" s="158">
        <v>128</v>
      </c>
      <c r="B149" s="159" t="s">
        <v>286</v>
      </c>
      <c r="C149" s="160">
        <v>202068001066</v>
      </c>
      <c r="D149" s="159" t="s">
        <v>287</v>
      </c>
      <c r="E149" s="161" t="s">
        <v>772</v>
      </c>
      <c r="F149" s="162" t="s">
        <v>773</v>
      </c>
      <c r="G149" s="163" t="s">
        <v>365</v>
      </c>
      <c r="H149" s="163" t="s">
        <v>275</v>
      </c>
      <c r="I149" s="166" t="s">
        <v>774</v>
      </c>
      <c r="J149" s="166" t="s">
        <v>283</v>
      </c>
      <c r="K149" s="166" t="s">
        <v>766</v>
      </c>
      <c r="L149" s="285">
        <v>18000000</v>
      </c>
      <c r="M149" s="285">
        <v>18000000</v>
      </c>
      <c r="N149" s="284">
        <v>0</v>
      </c>
      <c r="O149" s="289" t="s">
        <v>775</v>
      </c>
    </row>
    <row r="150" spans="1:15" ht="60" customHeight="1" x14ac:dyDescent="0.25">
      <c r="A150" s="158">
        <v>128</v>
      </c>
      <c r="B150" s="159" t="s">
        <v>286</v>
      </c>
      <c r="C150" s="160">
        <v>202068001066</v>
      </c>
      <c r="D150" s="159" t="s">
        <v>287</v>
      </c>
      <c r="E150" s="161" t="s">
        <v>776</v>
      </c>
      <c r="F150" s="162" t="s">
        <v>777</v>
      </c>
      <c r="G150" s="163" t="s">
        <v>365</v>
      </c>
      <c r="H150" s="163" t="s">
        <v>275</v>
      </c>
      <c r="I150" s="166" t="s">
        <v>778</v>
      </c>
      <c r="J150" s="166" t="s">
        <v>283</v>
      </c>
      <c r="K150" s="166" t="s">
        <v>766</v>
      </c>
      <c r="L150" s="285">
        <v>18000000</v>
      </c>
      <c r="M150" s="285">
        <v>18000000</v>
      </c>
      <c r="N150" s="284">
        <v>3000000</v>
      </c>
      <c r="O150" s="289" t="s">
        <v>779</v>
      </c>
    </row>
    <row r="151" spans="1:15" ht="60" customHeight="1" x14ac:dyDescent="0.25">
      <c r="A151" s="158">
        <v>128</v>
      </c>
      <c r="B151" s="159" t="s">
        <v>286</v>
      </c>
      <c r="C151" s="160">
        <v>202068001066</v>
      </c>
      <c r="D151" s="159" t="s">
        <v>287</v>
      </c>
      <c r="E151" s="161" t="s">
        <v>780</v>
      </c>
      <c r="F151" s="162" t="s">
        <v>781</v>
      </c>
      <c r="G151" s="163" t="s">
        <v>365</v>
      </c>
      <c r="H151" s="163" t="s">
        <v>275</v>
      </c>
      <c r="I151" s="166" t="s">
        <v>782</v>
      </c>
      <c r="J151" s="166" t="s">
        <v>283</v>
      </c>
      <c r="K151" s="166" t="s">
        <v>766</v>
      </c>
      <c r="L151" s="285">
        <v>18000000</v>
      </c>
      <c r="M151" s="285">
        <v>18000000</v>
      </c>
      <c r="N151" s="284">
        <v>0</v>
      </c>
      <c r="O151" s="289" t="s">
        <v>783</v>
      </c>
    </row>
    <row r="152" spans="1:15" ht="60" customHeight="1" x14ac:dyDescent="0.25">
      <c r="A152" s="158">
        <v>128</v>
      </c>
      <c r="B152" s="159" t="s">
        <v>286</v>
      </c>
      <c r="C152" s="160">
        <v>202068001066</v>
      </c>
      <c r="D152" s="159" t="s">
        <v>287</v>
      </c>
      <c r="E152" s="161" t="s">
        <v>784</v>
      </c>
      <c r="F152" s="162" t="s">
        <v>785</v>
      </c>
      <c r="G152" s="163" t="s">
        <v>365</v>
      </c>
      <c r="H152" s="163" t="s">
        <v>275</v>
      </c>
      <c r="I152" s="166" t="s">
        <v>786</v>
      </c>
      <c r="J152" s="166" t="s">
        <v>283</v>
      </c>
      <c r="K152" s="166" t="s">
        <v>766</v>
      </c>
      <c r="L152" s="285">
        <v>18000000</v>
      </c>
      <c r="M152" s="285">
        <v>18000000</v>
      </c>
      <c r="N152" s="284">
        <v>3000000</v>
      </c>
      <c r="O152" s="289" t="s">
        <v>787</v>
      </c>
    </row>
    <row r="153" spans="1:15" ht="60" customHeight="1" x14ac:dyDescent="0.25">
      <c r="A153" s="158">
        <v>128</v>
      </c>
      <c r="B153" s="159" t="s">
        <v>286</v>
      </c>
      <c r="C153" s="160">
        <v>202068001066</v>
      </c>
      <c r="D153" s="159" t="s">
        <v>287</v>
      </c>
      <c r="E153" s="161" t="s">
        <v>788</v>
      </c>
      <c r="F153" s="162" t="s">
        <v>789</v>
      </c>
      <c r="G153" s="163" t="s">
        <v>365</v>
      </c>
      <c r="H153" s="163" t="s">
        <v>275</v>
      </c>
      <c r="I153" s="166" t="s">
        <v>790</v>
      </c>
      <c r="J153" s="166" t="s">
        <v>283</v>
      </c>
      <c r="K153" s="166" t="s">
        <v>766</v>
      </c>
      <c r="L153" s="285">
        <v>18000000</v>
      </c>
      <c r="M153" s="285">
        <v>18000000</v>
      </c>
      <c r="N153" s="284">
        <v>0</v>
      </c>
      <c r="O153" s="289" t="s">
        <v>791</v>
      </c>
    </row>
    <row r="154" spans="1:15" ht="60" customHeight="1" x14ac:dyDescent="0.25">
      <c r="A154" s="158">
        <v>128</v>
      </c>
      <c r="B154" s="159" t="s">
        <v>286</v>
      </c>
      <c r="C154" s="160">
        <v>202068001066</v>
      </c>
      <c r="D154" s="159" t="s">
        <v>287</v>
      </c>
      <c r="E154" s="161" t="s">
        <v>792</v>
      </c>
      <c r="F154" s="162" t="s">
        <v>793</v>
      </c>
      <c r="G154" s="163" t="s">
        <v>365</v>
      </c>
      <c r="H154" s="163" t="s">
        <v>275</v>
      </c>
      <c r="I154" s="166" t="s">
        <v>794</v>
      </c>
      <c r="J154" s="166" t="s">
        <v>283</v>
      </c>
      <c r="K154" s="166" t="s">
        <v>766</v>
      </c>
      <c r="L154" s="285">
        <v>18000000</v>
      </c>
      <c r="M154" s="285">
        <v>18000000</v>
      </c>
      <c r="N154" s="284">
        <v>3000000</v>
      </c>
      <c r="O154" s="289" t="s">
        <v>795</v>
      </c>
    </row>
    <row r="155" spans="1:15" ht="60" customHeight="1" x14ac:dyDescent="0.25">
      <c r="A155" s="158">
        <v>128</v>
      </c>
      <c r="B155" s="159" t="s">
        <v>286</v>
      </c>
      <c r="C155" s="160">
        <v>202068001066</v>
      </c>
      <c r="D155" s="159" t="s">
        <v>287</v>
      </c>
      <c r="E155" s="161" t="s">
        <v>796</v>
      </c>
      <c r="F155" s="162" t="s">
        <v>797</v>
      </c>
      <c r="G155" s="163" t="s">
        <v>365</v>
      </c>
      <c r="H155" s="163" t="s">
        <v>275</v>
      </c>
      <c r="I155" s="166" t="s">
        <v>798</v>
      </c>
      <c r="J155" s="166" t="s">
        <v>283</v>
      </c>
      <c r="K155" s="166" t="s">
        <v>766</v>
      </c>
      <c r="L155" s="285">
        <v>18000000</v>
      </c>
      <c r="M155" s="285">
        <v>18000000</v>
      </c>
      <c r="N155" s="284">
        <v>3000000</v>
      </c>
      <c r="O155" s="289" t="s">
        <v>799</v>
      </c>
    </row>
    <row r="156" spans="1:15" ht="60" customHeight="1" x14ac:dyDescent="0.25">
      <c r="A156" s="158">
        <v>128</v>
      </c>
      <c r="B156" s="159" t="s">
        <v>286</v>
      </c>
      <c r="C156" s="160">
        <v>202068001066</v>
      </c>
      <c r="D156" s="159" t="s">
        <v>287</v>
      </c>
      <c r="E156" s="161" t="s">
        <v>800</v>
      </c>
      <c r="F156" s="162" t="s">
        <v>801</v>
      </c>
      <c r="G156" s="163" t="s">
        <v>365</v>
      </c>
      <c r="H156" s="163" t="s">
        <v>275</v>
      </c>
      <c r="I156" s="166" t="s">
        <v>802</v>
      </c>
      <c r="J156" s="166" t="s">
        <v>283</v>
      </c>
      <c r="K156" s="166" t="s">
        <v>766</v>
      </c>
      <c r="L156" s="285">
        <v>18000000</v>
      </c>
      <c r="M156" s="285">
        <v>18000000</v>
      </c>
      <c r="N156" s="284">
        <v>0</v>
      </c>
      <c r="O156" s="289" t="s">
        <v>803</v>
      </c>
    </row>
    <row r="157" spans="1:15" ht="60" customHeight="1" x14ac:dyDescent="0.25">
      <c r="A157" s="158">
        <v>128</v>
      </c>
      <c r="B157" s="159" t="s">
        <v>286</v>
      </c>
      <c r="C157" s="160">
        <v>202068001066</v>
      </c>
      <c r="D157" s="159" t="s">
        <v>287</v>
      </c>
      <c r="E157" s="161" t="s">
        <v>804</v>
      </c>
      <c r="F157" s="162" t="s">
        <v>805</v>
      </c>
      <c r="G157" s="163" t="s">
        <v>365</v>
      </c>
      <c r="H157" s="163" t="s">
        <v>275</v>
      </c>
      <c r="I157" s="166" t="s">
        <v>806</v>
      </c>
      <c r="J157" s="166" t="s">
        <v>283</v>
      </c>
      <c r="K157" s="166" t="s">
        <v>766</v>
      </c>
      <c r="L157" s="285">
        <v>18000000</v>
      </c>
      <c r="M157" s="285">
        <v>18000000</v>
      </c>
      <c r="N157" s="284">
        <v>0</v>
      </c>
      <c r="O157" s="289" t="s">
        <v>807</v>
      </c>
    </row>
    <row r="158" spans="1:15" ht="60" customHeight="1" x14ac:dyDescent="0.25">
      <c r="A158" s="158">
        <v>128</v>
      </c>
      <c r="B158" s="159" t="s">
        <v>286</v>
      </c>
      <c r="C158" s="160">
        <v>202068001066</v>
      </c>
      <c r="D158" s="159" t="s">
        <v>287</v>
      </c>
      <c r="E158" s="161" t="s">
        <v>808</v>
      </c>
      <c r="F158" s="162" t="s">
        <v>809</v>
      </c>
      <c r="G158" s="163" t="s">
        <v>365</v>
      </c>
      <c r="H158" s="163" t="s">
        <v>275</v>
      </c>
      <c r="I158" s="166" t="s">
        <v>810</v>
      </c>
      <c r="J158" s="166" t="s">
        <v>283</v>
      </c>
      <c r="K158" s="166" t="s">
        <v>766</v>
      </c>
      <c r="L158" s="285">
        <v>18000000</v>
      </c>
      <c r="M158" s="285">
        <v>18000000</v>
      </c>
      <c r="N158" s="284">
        <v>0</v>
      </c>
      <c r="O158" s="289" t="s">
        <v>811</v>
      </c>
    </row>
    <row r="159" spans="1:15" ht="60" customHeight="1" x14ac:dyDescent="0.25">
      <c r="A159" s="158">
        <v>128</v>
      </c>
      <c r="B159" s="159" t="s">
        <v>286</v>
      </c>
      <c r="C159" s="160">
        <v>202068001066</v>
      </c>
      <c r="D159" s="159" t="s">
        <v>287</v>
      </c>
      <c r="E159" s="161" t="s">
        <v>812</v>
      </c>
      <c r="F159" s="162" t="s">
        <v>813</v>
      </c>
      <c r="G159" s="163" t="s">
        <v>365</v>
      </c>
      <c r="H159" s="163" t="s">
        <v>275</v>
      </c>
      <c r="I159" s="166" t="s">
        <v>814</v>
      </c>
      <c r="J159" s="166" t="s">
        <v>283</v>
      </c>
      <c r="K159" s="166" t="s">
        <v>766</v>
      </c>
      <c r="L159" s="285">
        <v>18000000</v>
      </c>
      <c r="M159" s="285">
        <v>18000000</v>
      </c>
      <c r="N159" s="284">
        <v>0</v>
      </c>
      <c r="O159" s="289" t="s">
        <v>815</v>
      </c>
    </row>
    <row r="160" spans="1:15" ht="60" customHeight="1" x14ac:dyDescent="0.25">
      <c r="A160" s="158">
        <v>128</v>
      </c>
      <c r="B160" s="159" t="s">
        <v>286</v>
      </c>
      <c r="C160" s="160">
        <v>202068001066</v>
      </c>
      <c r="D160" s="159" t="s">
        <v>287</v>
      </c>
      <c r="E160" s="161" t="s">
        <v>816</v>
      </c>
      <c r="F160" s="162" t="s">
        <v>817</v>
      </c>
      <c r="G160" s="163" t="s">
        <v>365</v>
      </c>
      <c r="H160" s="163" t="s">
        <v>275</v>
      </c>
      <c r="I160" s="166" t="s">
        <v>818</v>
      </c>
      <c r="J160" s="166" t="s">
        <v>283</v>
      </c>
      <c r="K160" s="166" t="s">
        <v>766</v>
      </c>
      <c r="L160" s="285">
        <v>18000000</v>
      </c>
      <c r="M160" s="285">
        <v>18000000</v>
      </c>
      <c r="N160" s="284">
        <v>0</v>
      </c>
      <c r="O160" s="289" t="s">
        <v>819</v>
      </c>
    </row>
    <row r="161" spans="1:15" ht="60" customHeight="1" x14ac:dyDescent="0.25">
      <c r="A161" s="158">
        <v>128</v>
      </c>
      <c r="B161" s="159" t="s">
        <v>286</v>
      </c>
      <c r="C161" s="160">
        <v>202068001066</v>
      </c>
      <c r="D161" s="159" t="s">
        <v>287</v>
      </c>
      <c r="E161" s="161" t="s">
        <v>820</v>
      </c>
      <c r="F161" s="162" t="s">
        <v>821</v>
      </c>
      <c r="G161" s="163" t="s">
        <v>365</v>
      </c>
      <c r="H161" s="163" t="s">
        <v>275</v>
      </c>
      <c r="I161" s="166" t="s">
        <v>822</v>
      </c>
      <c r="J161" s="166" t="s">
        <v>283</v>
      </c>
      <c r="K161" s="166" t="s">
        <v>766</v>
      </c>
      <c r="L161" s="285">
        <v>18000000</v>
      </c>
      <c r="M161" s="285">
        <v>18000000</v>
      </c>
      <c r="N161" s="284">
        <v>0</v>
      </c>
      <c r="O161" s="289" t="s">
        <v>823</v>
      </c>
    </row>
    <row r="162" spans="1:15" ht="60" customHeight="1" x14ac:dyDescent="0.25">
      <c r="A162" s="158">
        <v>128</v>
      </c>
      <c r="B162" s="159" t="s">
        <v>286</v>
      </c>
      <c r="C162" s="160">
        <v>202068001066</v>
      </c>
      <c r="D162" s="159" t="s">
        <v>287</v>
      </c>
      <c r="E162" s="161" t="s">
        <v>824</v>
      </c>
      <c r="F162" s="162" t="s">
        <v>825</v>
      </c>
      <c r="G162" s="163" t="s">
        <v>365</v>
      </c>
      <c r="H162" s="163" t="s">
        <v>275</v>
      </c>
      <c r="I162" s="166" t="s">
        <v>826</v>
      </c>
      <c r="J162" s="166" t="s">
        <v>283</v>
      </c>
      <c r="K162" s="166" t="s">
        <v>766</v>
      </c>
      <c r="L162" s="285">
        <v>18000000</v>
      </c>
      <c r="M162" s="285">
        <v>18000000</v>
      </c>
      <c r="N162" s="284">
        <v>0</v>
      </c>
      <c r="O162" s="289" t="s">
        <v>827</v>
      </c>
    </row>
    <row r="163" spans="1:15" ht="60" customHeight="1" x14ac:dyDescent="0.25">
      <c r="A163" s="158">
        <v>128</v>
      </c>
      <c r="B163" s="159" t="s">
        <v>286</v>
      </c>
      <c r="C163" s="160">
        <v>202068001066</v>
      </c>
      <c r="D163" s="159" t="s">
        <v>287</v>
      </c>
      <c r="E163" s="161" t="s">
        <v>828</v>
      </c>
      <c r="F163" s="162" t="s">
        <v>829</v>
      </c>
      <c r="G163" s="163" t="s">
        <v>365</v>
      </c>
      <c r="H163" s="163" t="s">
        <v>275</v>
      </c>
      <c r="I163" s="166" t="s">
        <v>830</v>
      </c>
      <c r="J163" s="166" t="s">
        <v>283</v>
      </c>
      <c r="K163" s="166" t="s">
        <v>766</v>
      </c>
      <c r="L163" s="285">
        <v>18000000</v>
      </c>
      <c r="M163" s="285">
        <v>18000000</v>
      </c>
      <c r="N163" s="284">
        <v>3000000</v>
      </c>
      <c r="O163" s="289" t="s">
        <v>831</v>
      </c>
    </row>
    <row r="164" spans="1:15" ht="60" customHeight="1" x14ac:dyDescent="0.25">
      <c r="A164" s="158">
        <v>128</v>
      </c>
      <c r="B164" s="159" t="s">
        <v>286</v>
      </c>
      <c r="C164" s="160">
        <v>202068001066</v>
      </c>
      <c r="D164" s="159" t="s">
        <v>287</v>
      </c>
      <c r="E164" s="161" t="s">
        <v>832</v>
      </c>
      <c r="F164" s="162" t="s">
        <v>833</v>
      </c>
      <c r="G164" s="163" t="s">
        <v>365</v>
      </c>
      <c r="H164" s="163" t="s">
        <v>275</v>
      </c>
      <c r="I164" s="166" t="s">
        <v>834</v>
      </c>
      <c r="J164" s="166" t="s">
        <v>283</v>
      </c>
      <c r="K164" s="166" t="s">
        <v>766</v>
      </c>
      <c r="L164" s="285">
        <v>18000000</v>
      </c>
      <c r="M164" s="285">
        <v>18000000</v>
      </c>
      <c r="N164" s="284">
        <v>0</v>
      </c>
      <c r="O164" s="289" t="s">
        <v>835</v>
      </c>
    </row>
    <row r="165" spans="1:15" ht="60" customHeight="1" x14ac:dyDescent="0.25">
      <c r="A165" s="158">
        <v>128</v>
      </c>
      <c r="B165" s="159" t="s">
        <v>286</v>
      </c>
      <c r="C165" s="160">
        <v>202068001066</v>
      </c>
      <c r="D165" s="159" t="s">
        <v>287</v>
      </c>
      <c r="E165" s="161" t="s">
        <v>836</v>
      </c>
      <c r="F165" s="162" t="s">
        <v>837</v>
      </c>
      <c r="G165" s="163" t="s">
        <v>365</v>
      </c>
      <c r="H165" s="163" t="s">
        <v>275</v>
      </c>
      <c r="I165" s="166" t="s">
        <v>838</v>
      </c>
      <c r="J165" s="166" t="s">
        <v>283</v>
      </c>
      <c r="K165" s="166" t="s">
        <v>766</v>
      </c>
      <c r="L165" s="285">
        <v>18000000</v>
      </c>
      <c r="M165" s="285">
        <v>18000000</v>
      </c>
      <c r="N165" s="284">
        <v>3000000</v>
      </c>
      <c r="O165" s="289" t="s">
        <v>839</v>
      </c>
    </row>
    <row r="166" spans="1:15" ht="60" customHeight="1" x14ac:dyDescent="0.25">
      <c r="A166" s="158">
        <v>128</v>
      </c>
      <c r="B166" s="159" t="s">
        <v>286</v>
      </c>
      <c r="C166" s="160">
        <v>202068001066</v>
      </c>
      <c r="D166" s="159" t="s">
        <v>287</v>
      </c>
      <c r="E166" s="161" t="s">
        <v>840</v>
      </c>
      <c r="F166" s="162" t="s">
        <v>841</v>
      </c>
      <c r="G166" s="163" t="s">
        <v>365</v>
      </c>
      <c r="H166" s="163" t="s">
        <v>275</v>
      </c>
      <c r="I166" s="166" t="s">
        <v>842</v>
      </c>
      <c r="J166" s="166" t="s">
        <v>283</v>
      </c>
      <c r="K166" s="166" t="s">
        <v>843</v>
      </c>
      <c r="L166" s="285">
        <v>18000000</v>
      </c>
      <c r="M166" s="285">
        <v>18000000</v>
      </c>
      <c r="N166" s="284">
        <v>0</v>
      </c>
      <c r="O166" s="289" t="s">
        <v>844</v>
      </c>
    </row>
    <row r="167" spans="1:15" ht="60" customHeight="1" x14ac:dyDescent="0.25">
      <c r="A167" s="158">
        <v>128</v>
      </c>
      <c r="B167" s="159" t="s">
        <v>286</v>
      </c>
      <c r="C167" s="160">
        <v>202068001066</v>
      </c>
      <c r="D167" s="159" t="s">
        <v>287</v>
      </c>
      <c r="E167" s="161" t="s">
        <v>845</v>
      </c>
      <c r="F167" s="162" t="s">
        <v>846</v>
      </c>
      <c r="G167" s="163" t="s">
        <v>365</v>
      </c>
      <c r="H167" s="163" t="s">
        <v>275</v>
      </c>
      <c r="I167" s="166" t="s">
        <v>847</v>
      </c>
      <c r="J167" s="166" t="s">
        <v>283</v>
      </c>
      <c r="K167" s="166" t="s">
        <v>843</v>
      </c>
      <c r="L167" s="285">
        <v>18000000</v>
      </c>
      <c r="M167" s="285">
        <v>18000000</v>
      </c>
      <c r="N167" s="284">
        <v>0</v>
      </c>
      <c r="O167" s="289" t="s">
        <v>848</v>
      </c>
    </row>
    <row r="168" spans="1:15" ht="60" customHeight="1" x14ac:dyDescent="0.25">
      <c r="A168" s="158">
        <v>128</v>
      </c>
      <c r="B168" s="159" t="s">
        <v>286</v>
      </c>
      <c r="C168" s="160">
        <v>202068001066</v>
      </c>
      <c r="D168" s="159" t="s">
        <v>287</v>
      </c>
      <c r="E168" s="161" t="s">
        <v>849</v>
      </c>
      <c r="F168" s="162" t="s">
        <v>850</v>
      </c>
      <c r="G168" s="163" t="s">
        <v>365</v>
      </c>
      <c r="H168" s="163" t="s">
        <v>275</v>
      </c>
      <c r="I168" s="166" t="s">
        <v>851</v>
      </c>
      <c r="J168" s="166" t="s">
        <v>283</v>
      </c>
      <c r="K168" s="166" t="s">
        <v>843</v>
      </c>
      <c r="L168" s="285">
        <v>18000000</v>
      </c>
      <c r="M168" s="285">
        <v>18000000</v>
      </c>
      <c r="N168" s="284">
        <v>0</v>
      </c>
      <c r="O168" s="289" t="s">
        <v>852</v>
      </c>
    </row>
    <row r="169" spans="1:15" ht="60" customHeight="1" x14ac:dyDescent="0.25">
      <c r="A169" s="158">
        <v>128</v>
      </c>
      <c r="B169" s="159" t="s">
        <v>286</v>
      </c>
      <c r="C169" s="160">
        <v>202068001066</v>
      </c>
      <c r="D169" s="159" t="s">
        <v>287</v>
      </c>
      <c r="E169" s="161" t="s">
        <v>853</v>
      </c>
      <c r="F169" s="162" t="s">
        <v>854</v>
      </c>
      <c r="G169" s="163" t="s">
        <v>365</v>
      </c>
      <c r="H169" s="163" t="s">
        <v>275</v>
      </c>
      <c r="I169" s="166" t="s">
        <v>855</v>
      </c>
      <c r="J169" s="166" t="s">
        <v>283</v>
      </c>
      <c r="K169" s="166" t="s">
        <v>843</v>
      </c>
      <c r="L169" s="285">
        <v>18000000</v>
      </c>
      <c r="M169" s="285">
        <v>18000000</v>
      </c>
      <c r="N169" s="284">
        <v>0</v>
      </c>
      <c r="O169" s="289" t="s">
        <v>856</v>
      </c>
    </row>
    <row r="170" spans="1:15" ht="60" customHeight="1" x14ac:dyDescent="0.25">
      <c r="A170" s="158">
        <v>128</v>
      </c>
      <c r="B170" s="159" t="s">
        <v>286</v>
      </c>
      <c r="C170" s="160">
        <v>202068001066</v>
      </c>
      <c r="D170" s="159" t="s">
        <v>287</v>
      </c>
      <c r="E170" s="161" t="s">
        <v>857</v>
      </c>
      <c r="F170" s="162" t="s">
        <v>858</v>
      </c>
      <c r="G170" s="163" t="s">
        <v>365</v>
      </c>
      <c r="H170" s="163" t="s">
        <v>275</v>
      </c>
      <c r="I170" s="166" t="s">
        <v>859</v>
      </c>
      <c r="J170" s="166" t="s">
        <v>283</v>
      </c>
      <c r="K170" s="166" t="s">
        <v>843</v>
      </c>
      <c r="L170" s="285">
        <v>18000000</v>
      </c>
      <c r="M170" s="285">
        <v>18000000</v>
      </c>
      <c r="N170" s="284">
        <v>0</v>
      </c>
      <c r="O170" s="289" t="s">
        <v>860</v>
      </c>
    </row>
    <row r="171" spans="1:15" ht="60" customHeight="1" x14ac:dyDescent="0.25">
      <c r="A171" s="158">
        <v>128</v>
      </c>
      <c r="B171" s="159" t="s">
        <v>286</v>
      </c>
      <c r="C171" s="160">
        <v>202068001066</v>
      </c>
      <c r="D171" s="159" t="s">
        <v>287</v>
      </c>
      <c r="E171" s="161" t="s">
        <v>861</v>
      </c>
      <c r="F171" s="162" t="s">
        <v>862</v>
      </c>
      <c r="G171" s="163" t="s">
        <v>365</v>
      </c>
      <c r="H171" s="163" t="s">
        <v>275</v>
      </c>
      <c r="I171" s="166" t="s">
        <v>863</v>
      </c>
      <c r="J171" s="166" t="s">
        <v>283</v>
      </c>
      <c r="K171" s="166" t="s">
        <v>843</v>
      </c>
      <c r="L171" s="285">
        <v>18000000</v>
      </c>
      <c r="M171" s="285">
        <v>18000000</v>
      </c>
      <c r="N171" s="284">
        <v>0</v>
      </c>
      <c r="O171" s="289" t="s">
        <v>864</v>
      </c>
    </row>
    <row r="172" spans="1:15" ht="60" customHeight="1" x14ac:dyDescent="0.25">
      <c r="A172" s="158">
        <v>128</v>
      </c>
      <c r="B172" s="159" t="s">
        <v>286</v>
      </c>
      <c r="C172" s="160">
        <v>202068001066</v>
      </c>
      <c r="D172" s="159" t="s">
        <v>287</v>
      </c>
      <c r="E172" s="161" t="s">
        <v>865</v>
      </c>
      <c r="F172" s="162" t="s">
        <v>866</v>
      </c>
      <c r="G172" s="163" t="s">
        <v>365</v>
      </c>
      <c r="H172" s="163" t="s">
        <v>275</v>
      </c>
      <c r="I172" s="166" t="s">
        <v>867</v>
      </c>
      <c r="J172" s="166" t="s">
        <v>283</v>
      </c>
      <c r="K172" s="166" t="s">
        <v>843</v>
      </c>
      <c r="L172" s="285">
        <v>18000000</v>
      </c>
      <c r="M172" s="285">
        <v>18000000</v>
      </c>
      <c r="N172" s="284">
        <v>0</v>
      </c>
      <c r="O172" s="289" t="s">
        <v>868</v>
      </c>
    </row>
    <row r="173" spans="1:15" ht="60" customHeight="1" x14ac:dyDescent="0.25">
      <c r="A173" s="158">
        <v>128</v>
      </c>
      <c r="B173" s="159" t="s">
        <v>286</v>
      </c>
      <c r="C173" s="160">
        <v>202068001066</v>
      </c>
      <c r="D173" s="159" t="s">
        <v>287</v>
      </c>
      <c r="E173" s="161" t="s">
        <v>869</v>
      </c>
      <c r="F173" s="162" t="s">
        <v>870</v>
      </c>
      <c r="G173" s="163" t="s">
        <v>365</v>
      </c>
      <c r="H173" s="163" t="s">
        <v>275</v>
      </c>
      <c r="I173" s="166" t="s">
        <v>871</v>
      </c>
      <c r="J173" s="166" t="s">
        <v>283</v>
      </c>
      <c r="K173" s="166" t="s">
        <v>843</v>
      </c>
      <c r="L173" s="285">
        <v>18000000</v>
      </c>
      <c r="M173" s="285">
        <v>18000000</v>
      </c>
      <c r="N173" s="284">
        <v>0</v>
      </c>
      <c r="O173" s="289" t="s">
        <v>872</v>
      </c>
    </row>
    <row r="174" spans="1:15" ht="60" customHeight="1" x14ac:dyDescent="0.25">
      <c r="A174" s="158">
        <v>128</v>
      </c>
      <c r="B174" s="159" t="s">
        <v>286</v>
      </c>
      <c r="C174" s="160">
        <v>202068001066</v>
      </c>
      <c r="D174" s="159" t="s">
        <v>287</v>
      </c>
      <c r="E174" s="161" t="s">
        <v>873</v>
      </c>
      <c r="F174" s="162" t="s">
        <v>874</v>
      </c>
      <c r="G174" s="163" t="s">
        <v>365</v>
      </c>
      <c r="H174" s="163" t="s">
        <v>275</v>
      </c>
      <c r="I174" s="166" t="s">
        <v>875</v>
      </c>
      <c r="J174" s="166" t="s">
        <v>283</v>
      </c>
      <c r="K174" s="166" t="s">
        <v>876</v>
      </c>
      <c r="L174" s="285">
        <v>18000000</v>
      </c>
      <c r="M174" s="285">
        <v>18000000</v>
      </c>
      <c r="N174" s="284">
        <v>0</v>
      </c>
      <c r="O174" s="289" t="s">
        <v>877</v>
      </c>
    </row>
    <row r="175" spans="1:15" ht="60" customHeight="1" x14ac:dyDescent="0.25">
      <c r="A175" s="158">
        <v>128</v>
      </c>
      <c r="B175" s="159" t="s">
        <v>286</v>
      </c>
      <c r="C175" s="160">
        <v>202068001066</v>
      </c>
      <c r="D175" s="159" t="s">
        <v>287</v>
      </c>
      <c r="E175" s="161" t="s">
        <v>878</v>
      </c>
      <c r="F175" s="162" t="s">
        <v>879</v>
      </c>
      <c r="G175" s="163" t="s">
        <v>365</v>
      </c>
      <c r="H175" s="163" t="s">
        <v>275</v>
      </c>
      <c r="I175" s="166" t="s">
        <v>880</v>
      </c>
      <c r="J175" s="166" t="s">
        <v>283</v>
      </c>
      <c r="K175" s="166" t="s">
        <v>876</v>
      </c>
      <c r="L175" s="285">
        <v>18000000</v>
      </c>
      <c r="M175" s="285">
        <v>18000000</v>
      </c>
      <c r="N175" s="284">
        <v>0</v>
      </c>
      <c r="O175" s="289" t="s">
        <v>881</v>
      </c>
    </row>
    <row r="176" spans="1:15" ht="60" customHeight="1" x14ac:dyDescent="0.25">
      <c r="A176" s="158">
        <v>128</v>
      </c>
      <c r="B176" s="159" t="s">
        <v>286</v>
      </c>
      <c r="C176" s="160">
        <v>202068001066</v>
      </c>
      <c r="D176" s="159" t="s">
        <v>287</v>
      </c>
      <c r="E176" s="161" t="s">
        <v>882</v>
      </c>
      <c r="F176" s="162" t="s">
        <v>883</v>
      </c>
      <c r="G176" s="163" t="s">
        <v>365</v>
      </c>
      <c r="H176" s="163" t="s">
        <v>275</v>
      </c>
      <c r="I176" s="166" t="s">
        <v>884</v>
      </c>
      <c r="J176" s="166" t="s">
        <v>283</v>
      </c>
      <c r="K176" s="166" t="s">
        <v>876</v>
      </c>
      <c r="L176" s="285">
        <v>18000000</v>
      </c>
      <c r="M176" s="285">
        <v>18000000</v>
      </c>
      <c r="N176" s="284">
        <v>0</v>
      </c>
      <c r="O176" s="289" t="s">
        <v>885</v>
      </c>
    </row>
    <row r="177" spans="1:15" ht="60" customHeight="1" x14ac:dyDescent="0.25">
      <c r="A177" s="158">
        <v>128</v>
      </c>
      <c r="B177" s="159" t="s">
        <v>286</v>
      </c>
      <c r="C177" s="160">
        <v>202068001066</v>
      </c>
      <c r="D177" s="159" t="s">
        <v>287</v>
      </c>
      <c r="E177" s="161" t="s">
        <v>886</v>
      </c>
      <c r="F177" s="162" t="s">
        <v>887</v>
      </c>
      <c r="G177" s="163" t="s">
        <v>365</v>
      </c>
      <c r="H177" s="163" t="s">
        <v>275</v>
      </c>
      <c r="I177" s="166" t="s">
        <v>888</v>
      </c>
      <c r="J177" s="166" t="s">
        <v>283</v>
      </c>
      <c r="K177" s="166" t="s">
        <v>889</v>
      </c>
      <c r="L177" s="285">
        <v>18000000</v>
      </c>
      <c r="M177" s="285">
        <v>18000000</v>
      </c>
      <c r="N177" s="284">
        <v>3000000</v>
      </c>
      <c r="O177" s="289" t="s">
        <v>890</v>
      </c>
    </row>
    <row r="178" spans="1:15" ht="60" customHeight="1" x14ac:dyDescent="0.25">
      <c r="A178" s="158">
        <v>128</v>
      </c>
      <c r="B178" s="159" t="s">
        <v>286</v>
      </c>
      <c r="C178" s="160">
        <v>202068001066</v>
      </c>
      <c r="D178" s="159" t="s">
        <v>287</v>
      </c>
      <c r="E178" s="161" t="s">
        <v>891</v>
      </c>
      <c r="F178" s="162" t="s">
        <v>892</v>
      </c>
      <c r="G178" s="163" t="s">
        <v>365</v>
      </c>
      <c r="H178" s="163" t="s">
        <v>275</v>
      </c>
      <c r="I178" s="166" t="s">
        <v>893</v>
      </c>
      <c r="J178" s="166" t="s">
        <v>284</v>
      </c>
      <c r="K178" s="166" t="s">
        <v>766</v>
      </c>
      <c r="L178" s="285">
        <v>18000000</v>
      </c>
      <c r="M178" s="285">
        <v>18000000</v>
      </c>
      <c r="N178" s="284">
        <v>3000000</v>
      </c>
      <c r="O178" s="289" t="s">
        <v>894</v>
      </c>
    </row>
    <row r="179" spans="1:15" ht="60" customHeight="1" x14ac:dyDescent="0.25">
      <c r="A179" s="158">
        <v>128</v>
      </c>
      <c r="B179" s="159" t="s">
        <v>286</v>
      </c>
      <c r="C179" s="160">
        <v>202068001066</v>
      </c>
      <c r="D179" s="159" t="s">
        <v>287</v>
      </c>
      <c r="E179" s="161" t="s">
        <v>895</v>
      </c>
      <c r="F179" s="162" t="s">
        <v>896</v>
      </c>
      <c r="G179" s="163" t="s">
        <v>365</v>
      </c>
      <c r="H179" s="163" t="s">
        <v>275</v>
      </c>
      <c r="I179" s="166" t="s">
        <v>897</v>
      </c>
      <c r="J179" s="166" t="s">
        <v>284</v>
      </c>
      <c r="K179" s="166" t="s">
        <v>766</v>
      </c>
      <c r="L179" s="285">
        <v>18000000</v>
      </c>
      <c r="M179" s="285">
        <v>18000000</v>
      </c>
      <c r="N179" s="284">
        <v>3000000</v>
      </c>
      <c r="O179" s="289" t="s">
        <v>898</v>
      </c>
    </row>
    <row r="180" spans="1:15" ht="60" customHeight="1" x14ac:dyDescent="0.25">
      <c r="A180" s="158">
        <v>128</v>
      </c>
      <c r="B180" s="159" t="s">
        <v>286</v>
      </c>
      <c r="C180" s="160">
        <v>202068001066</v>
      </c>
      <c r="D180" s="159" t="s">
        <v>287</v>
      </c>
      <c r="E180" s="161" t="s">
        <v>899</v>
      </c>
      <c r="F180" s="162" t="s">
        <v>900</v>
      </c>
      <c r="G180" s="163" t="s">
        <v>365</v>
      </c>
      <c r="H180" s="163" t="s">
        <v>275</v>
      </c>
      <c r="I180" s="166" t="s">
        <v>901</v>
      </c>
      <c r="J180" s="166" t="s">
        <v>284</v>
      </c>
      <c r="K180" s="166" t="s">
        <v>766</v>
      </c>
      <c r="L180" s="285">
        <v>18000000</v>
      </c>
      <c r="M180" s="285">
        <v>18000000</v>
      </c>
      <c r="N180" s="284">
        <v>3000000</v>
      </c>
      <c r="O180" s="289" t="s">
        <v>902</v>
      </c>
    </row>
    <row r="181" spans="1:15" ht="60" customHeight="1" x14ac:dyDescent="0.25">
      <c r="A181" s="158">
        <v>128</v>
      </c>
      <c r="B181" s="159" t="s">
        <v>286</v>
      </c>
      <c r="C181" s="160">
        <v>202068001066</v>
      </c>
      <c r="D181" s="159" t="s">
        <v>287</v>
      </c>
      <c r="E181" s="161" t="s">
        <v>903</v>
      </c>
      <c r="F181" s="162" t="s">
        <v>904</v>
      </c>
      <c r="G181" s="163" t="s">
        <v>365</v>
      </c>
      <c r="H181" s="163" t="s">
        <v>275</v>
      </c>
      <c r="I181" s="166" t="s">
        <v>905</v>
      </c>
      <c r="J181" s="166" t="s">
        <v>284</v>
      </c>
      <c r="K181" s="166" t="s">
        <v>766</v>
      </c>
      <c r="L181" s="285">
        <v>18000000</v>
      </c>
      <c r="M181" s="285">
        <v>18000000</v>
      </c>
      <c r="N181" s="284">
        <v>3000000</v>
      </c>
      <c r="O181" s="289" t="s">
        <v>906</v>
      </c>
    </row>
    <row r="182" spans="1:15" ht="60" customHeight="1" x14ac:dyDescent="0.25">
      <c r="A182" s="158">
        <v>128</v>
      </c>
      <c r="B182" s="159" t="s">
        <v>286</v>
      </c>
      <c r="C182" s="160">
        <v>202068001066</v>
      </c>
      <c r="D182" s="159" t="s">
        <v>287</v>
      </c>
      <c r="E182" s="161" t="s">
        <v>907</v>
      </c>
      <c r="F182" s="162" t="s">
        <v>908</v>
      </c>
      <c r="G182" s="163" t="s">
        <v>365</v>
      </c>
      <c r="H182" s="163" t="s">
        <v>275</v>
      </c>
      <c r="I182" s="166" t="s">
        <v>909</v>
      </c>
      <c r="J182" s="166" t="s">
        <v>284</v>
      </c>
      <c r="K182" s="166" t="s">
        <v>766</v>
      </c>
      <c r="L182" s="285">
        <v>18000000</v>
      </c>
      <c r="M182" s="285">
        <v>18000000</v>
      </c>
      <c r="N182" s="284">
        <v>0</v>
      </c>
      <c r="O182" s="289" t="s">
        <v>910</v>
      </c>
    </row>
    <row r="183" spans="1:15" ht="60" customHeight="1" x14ac:dyDescent="0.25">
      <c r="A183" s="158">
        <v>128</v>
      </c>
      <c r="B183" s="159" t="s">
        <v>286</v>
      </c>
      <c r="C183" s="160">
        <v>202068001066</v>
      </c>
      <c r="D183" s="159" t="s">
        <v>287</v>
      </c>
      <c r="E183" s="161" t="s">
        <v>911</v>
      </c>
      <c r="F183" s="162" t="s">
        <v>912</v>
      </c>
      <c r="G183" s="163" t="s">
        <v>365</v>
      </c>
      <c r="H183" s="163" t="s">
        <v>275</v>
      </c>
      <c r="I183" s="166" t="s">
        <v>913</v>
      </c>
      <c r="J183" s="166" t="s">
        <v>284</v>
      </c>
      <c r="K183" s="166" t="s">
        <v>766</v>
      </c>
      <c r="L183" s="285">
        <v>18000000</v>
      </c>
      <c r="M183" s="285">
        <v>18000000</v>
      </c>
      <c r="N183" s="284">
        <v>0</v>
      </c>
      <c r="O183" s="289" t="s">
        <v>914</v>
      </c>
    </row>
    <row r="184" spans="1:15" ht="60" customHeight="1" x14ac:dyDescent="0.25">
      <c r="A184" s="158">
        <v>128</v>
      </c>
      <c r="B184" s="159" t="s">
        <v>286</v>
      </c>
      <c r="C184" s="160">
        <v>202068001066</v>
      </c>
      <c r="D184" s="159" t="s">
        <v>287</v>
      </c>
      <c r="E184" s="161" t="s">
        <v>915</v>
      </c>
      <c r="F184" s="162" t="s">
        <v>916</v>
      </c>
      <c r="G184" s="163" t="s">
        <v>365</v>
      </c>
      <c r="H184" s="163" t="s">
        <v>275</v>
      </c>
      <c r="I184" s="166" t="s">
        <v>917</v>
      </c>
      <c r="J184" s="166" t="s">
        <v>284</v>
      </c>
      <c r="K184" s="166" t="s">
        <v>843</v>
      </c>
      <c r="L184" s="285">
        <v>18000000</v>
      </c>
      <c r="M184" s="285">
        <v>18000000</v>
      </c>
      <c r="N184" s="284">
        <v>0</v>
      </c>
      <c r="O184" s="289" t="s">
        <v>918</v>
      </c>
    </row>
    <row r="185" spans="1:15" ht="60" customHeight="1" x14ac:dyDescent="0.25">
      <c r="A185" s="158">
        <v>128</v>
      </c>
      <c r="B185" s="159" t="s">
        <v>286</v>
      </c>
      <c r="C185" s="160">
        <v>202068001066</v>
      </c>
      <c r="D185" s="159" t="s">
        <v>287</v>
      </c>
      <c r="E185" s="161" t="s">
        <v>919</v>
      </c>
      <c r="F185" s="162" t="s">
        <v>920</v>
      </c>
      <c r="G185" s="163" t="s">
        <v>365</v>
      </c>
      <c r="H185" s="163" t="s">
        <v>275</v>
      </c>
      <c r="I185" s="166" t="s">
        <v>921</v>
      </c>
      <c r="J185" s="166" t="s">
        <v>284</v>
      </c>
      <c r="K185" s="166" t="s">
        <v>843</v>
      </c>
      <c r="L185" s="285">
        <v>18000000</v>
      </c>
      <c r="M185" s="285">
        <v>18000000</v>
      </c>
      <c r="N185" s="284">
        <v>0</v>
      </c>
      <c r="O185" s="289" t="s">
        <v>922</v>
      </c>
    </row>
    <row r="186" spans="1:15" ht="60" customHeight="1" x14ac:dyDescent="0.25">
      <c r="A186" s="158">
        <v>128</v>
      </c>
      <c r="B186" s="159" t="s">
        <v>286</v>
      </c>
      <c r="C186" s="160">
        <v>202068001066</v>
      </c>
      <c r="D186" s="159" t="s">
        <v>287</v>
      </c>
      <c r="E186" s="161" t="s">
        <v>923</v>
      </c>
      <c r="F186" s="162" t="s">
        <v>924</v>
      </c>
      <c r="G186" s="163" t="s">
        <v>365</v>
      </c>
      <c r="H186" s="163" t="s">
        <v>275</v>
      </c>
      <c r="I186" s="166" t="s">
        <v>925</v>
      </c>
      <c r="J186" s="166" t="s">
        <v>926</v>
      </c>
      <c r="K186" s="166" t="s">
        <v>843</v>
      </c>
      <c r="L186" s="285">
        <v>17400000</v>
      </c>
      <c r="M186" s="285">
        <v>17400000</v>
      </c>
      <c r="N186" s="284">
        <v>0</v>
      </c>
      <c r="O186" s="289" t="s">
        <v>927</v>
      </c>
    </row>
    <row r="187" spans="1:15" ht="60" customHeight="1" x14ac:dyDescent="0.25">
      <c r="A187" s="158">
        <v>128</v>
      </c>
      <c r="B187" s="159" t="s">
        <v>286</v>
      </c>
      <c r="C187" s="160">
        <v>202068001066</v>
      </c>
      <c r="D187" s="159" t="s">
        <v>287</v>
      </c>
      <c r="E187" s="161" t="s">
        <v>928</v>
      </c>
      <c r="F187" s="162" t="s">
        <v>929</v>
      </c>
      <c r="G187" s="163" t="s">
        <v>365</v>
      </c>
      <c r="H187" s="163" t="s">
        <v>275</v>
      </c>
      <c r="I187" s="166" t="s">
        <v>930</v>
      </c>
      <c r="J187" s="166" t="s">
        <v>926</v>
      </c>
      <c r="K187" s="166" t="s">
        <v>843</v>
      </c>
      <c r="L187" s="285">
        <v>17400000</v>
      </c>
      <c r="M187" s="285">
        <v>17400000</v>
      </c>
      <c r="N187" s="284">
        <v>0</v>
      </c>
      <c r="O187" s="289" t="s">
        <v>931</v>
      </c>
    </row>
    <row r="188" spans="1:15" ht="60" customHeight="1" x14ac:dyDescent="0.25">
      <c r="A188" s="158">
        <v>128</v>
      </c>
      <c r="B188" s="159" t="s">
        <v>286</v>
      </c>
      <c r="C188" s="160">
        <v>202068001066</v>
      </c>
      <c r="D188" s="159" t="s">
        <v>287</v>
      </c>
      <c r="E188" s="161" t="s">
        <v>932</v>
      </c>
      <c r="F188" s="162" t="s">
        <v>933</v>
      </c>
      <c r="G188" s="163" t="s">
        <v>365</v>
      </c>
      <c r="H188" s="163" t="s">
        <v>275</v>
      </c>
      <c r="I188" s="166" t="s">
        <v>934</v>
      </c>
      <c r="J188" s="166" t="s">
        <v>926</v>
      </c>
      <c r="K188" s="166" t="s">
        <v>843</v>
      </c>
      <c r="L188" s="285">
        <v>17400000</v>
      </c>
      <c r="M188" s="285">
        <v>17400000</v>
      </c>
      <c r="N188" s="284">
        <v>0</v>
      </c>
      <c r="O188" s="289" t="s">
        <v>935</v>
      </c>
    </row>
    <row r="189" spans="1:15" ht="60" customHeight="1" x14ac:dyDescent="0.25">
      <c r="A189" s="158">
        <v>128</v>
      </c>
      <c r="B189" s="159" t="s">
        <v>286</v>
      </c>
      <c r="C189" s="160">
        <v>202068001066</v>
      </c>
      <c r="D189" s="159" t="s">
        <v>287</v>
      </c>
      <c r="E189" s="161" t="s">
        <v>936</v>
      </c>
      <c r="F189" s="162" t="s">
        <v>937</v>
      </c>
      <c r="G189" s="163" t="s">
        <v>365</v>
      </c>
      <c r="H189" s="163" t="s">
        <v>275</v>
      </c>
      <c r="I189" s="166" t="s">
        <v>938</v>
      </c>
      <c r="J189" s="166" t="s">
        <v>926</v>
      </c>
      <c r="K189" s="166" t="s">
        <v>843</v>
      </c>
      <c r="L189" s="285">
        <v>17400000</v>
      </c>
      <c r="M189" s="285">
        <v>17400000</v>
      </c>
      <c r="N189" s="284">
        <v>0</v>
      </c>
      <c r="O189" s="289" t="s">
        <v>939</v>
      </c>
    </row>
    <row r="190" spans="1:15" ht="60" customHeight="1" x14ac:dyDescent="0.25">
      <c r="A190" s="158">
        <v>128</v>
      </c>
      <c r="B190" s="159" t="s">
        <v>286</v>
      </c>
      <c r="C190" s="160">
        <v>202068001066</v>
      </c>
      <c r="D190" s="159" t="s">
        <v>287</v>
      </c>
      <c r="E190" s="161" t="s">
        <v>940</v>
      </c>
      <c r="F190" s="162" t="s">
        <v>941</v>
      </c>
      <c r="G190" s="163" t="s">
        <v>365</v>
      </c>
      <c r="H190" s="163" t="s">
        <v>275</v>
      </c>
      <c r="I190" s="166" t="s">
        <v>942</v>
      </c>
      <c r="J190" s="166" t="s">
        <v>926</v>
      </c>
      <c r="K190" s="166" t="s">
        <v>843</v>
      </c>
      <c r="L190" s="285">
        <v>17400000</v>
      </c>
      <c r="M190" s="285">
        <v>17400000</v>
      </c>
      <c r="N190" s="284">
        <v>0</v>
      </c>
      <c r="O190" s="289" t="s">
        <v>943</v>
      </c>
    </row>
    <row r="191" spans="1:15" ht="60" customHeight="1" x14ac:dyDescent="0.25">
      <c r="A191" s="158">
        <v>128</v>
      </c>
      <c r="B191" s="159" t="s">
        <v>286</v>
      </c>
      <c r="C191" s="160">
        <v>202068001066</v>
      </c>
      <c r="D191" s="159" t="s">
        <v>287</v>
      </c>
      <c r="E191" s="161" t="s">
        <v>944</v>
      </c>
      <c r="F191" s="162" t="s">
        <v>945</v>
      </c>
      <c r="G191" s="163" t="s">
        <v>365</v>
      </c>
      <c r="H191" s="163" t="s">
        <v>275</v>
      </c>
      <c r="I191" s="166" t="s">
        <v>946</v>
      </c>
      <c r="J191" s="166" t="s">
        <v>926</v>
      </c>
      <c r="K191" s="166" t="s">
        <v>843</v>
      </c>
      <c r="L191" s="285">
        <v>17400000</v>
      </c>
      <c r="M191" s="285">
        <v>17400000</v>
      </c>
      <c r="N191" s="284">
        <v>0</v>
      </c>
      <c r="O191" s="289" t="s">
        <v>947</v>
      </c>
    </row>
    <row r="192" spans="1:15" ht="60" customHeight="1" x14ac:dyDescent="0.25">
      <c r="A192" s="158">
        <v>128</v>
      </c>
      <c r="B192" s="159" t="s">
        <v>286</v>
      </c>
      <c r="C192" s="160">
        <v>202068001066</v>
      </c>
      <c r="D192" s="159" t="s">
        <v>287</v>
      </c>
      <c r="E192" s="161" t="s">
        <v>948</v>
      </c>
      <c r="F192" s="162" t="s">
        <v>949</v>
      </c>
      <c r="G192" s="163" t="s">
        <v>365</v>
      </c>
      <c r="H192" s="163" t="s">
        <v>275</v>
      </c>
      <c r="I192" s="166" t="s">
        <v>950</v>
      </c>
      <c r="J192" s="166" t="s">
        <v>926</v>
      </c>
      <c r="K192" s="166" t="s">
        <v>843</v>
      </c>
      <c r="L192" s="285">
        <v>17400000</v>
      </c>
      <c r="M192" s="285">
        <v>17400000</v>
      </c>
      <c r="N192" s="284">
        <v>0</v>
      </c>
      <c r="O192" s="289" t="s">
        <v>951</v>
      </c>
    </row>
    <row r="193" spans="1:15" ht="60" customHeight="1" x14ac:dyDescent="0.25">
      <c r="A193" s="158">
        <v>128</v>
      </c>
      <c r="B193" s="159" t="s">
        <v>286</v>
      </c>
      <c r="C193" s="160">
        <v>202068001066</v>
      </c>
      <c r="D193" s="159" t="s">
        <v>287</v>
      </c>
      <c r="E193" s="161" t="s">
        <v>952</v>
      </c>
      <c r="F193" s="162" t="s">
        <v>953</v>
      </c>
      <c r="G193" s="163" t="s">
        <v>365</v>
      </c>
      <c r="H193" s="163" t="s">
        <v>275</v>
      </c>
      <c r="I193" s="166" t="s">
        <v>954</v>
      </c>
      <c r="J193" s="166" t="s">
        <v>926</v>
      </c>
      <c r="K193" s="166" t="s">
        <v>843</v>
      </c>
      <c r="L193" s="285">
        <v>17400000</v>
      </c>
      <c r="M193" s="285">
        <v>17400000</v>
      </c>
      <c r="N193" s="284">
        <v>0</v>
      </c>
      <c r="O193" s="289" t="s">
        <v>955</v>
      </c>
    </row>
    <row r="194" spans="1:15" ht="60" customHeight="1" x14ac:dyDescent="0.25">
      <c r="A194" s="158">
        <v>128</v>
      </c>
      <c r="B194" s="159" t="s">
        <v>286</v>
      </c>
      <c r="C194" s="160">
        <v>202068001066</v>
      </c>
      <c r="D194" s="159" t="s">
        <v>287</v>
      </c>
      <c r="E194" s="161" t="s">
        <v>956</v>
      </c>
      <c r="F194" s="162" t="s">
        <v>957</v>
      </c>
      <c r="G194" s="163" t="s">
        <v>665</v>
      </c>
      <c r="H194" s="163" t="s">
        <v>275</v>
      </c>
      <c r="I194" s="166" t="s">
        <v>958</v>
      </c>
      <c r="J194" s="166" t="s">
        <v>926</v>
      </c>
      <c r="K194" s="166" t="s">
        <v>843</v>
      </c>
      <c r="L194" s="285">
        <v>17400000</v>
      </c>
      <c r="M194" s="285">
        <v>17400000</v>
      </c>
      <c r="N194" s="284">
        <v>0</v>
      </c>
      <c r="O194" s="289" t="s">
        <v>959</v>
      </c>
    </row>
    <row r="195" spans="1:15" ht="60" customHeight="1" x14ac:dyDescent="0.25">
      <c r="A195" s="158">
        <v>128</v>
      </c>
      <c r="B195" s="159" t="s">
        <v>286</v>
      </c>
      <c r="C195" s="160">
        <v>202068001066</v>
      </c>
      <c r="D195" s="159" t="s">
        <v>287</v>
      </c>
      <c r="E195" s="161" t="s">
        <v>960</v>
      </c>
      <c r="F195" s="162" t="s">
        <v>961</v>
      </c>
      <c r="G195" s="163" t="s">
        <v>365</v>
      </c>
      <c r="H195" s="163" t="s">
        <v>275</v>
      </c>
      <c r="I195" s="166" t="s">
        <v>962</v>
      </c>
      <c r="J195" s="166" t="s">
        <v>926</v>
      </c>
      <c r="K195" s="166" t="s">
        <v>876</v>
      </c>
      <c r="L195" s="285">
        <v>17400000</v>
      </c>
      <c r="M195" s="285">
        <v>17400000</v>
      </c>
      <c r="N195" s="284">
        <v>0</v>
      </c>
      <c r="O195" s="289" t="s">
        <v>963</v>
      </c>
    </row>
    <row r="196" spans="1:15" ht="60" customHeight="1" x14ac:dyDescent="0.25">
      <c r="A196" s="158">
        <v>128</v>
      </c>
      <c r="B196" s="159" t="s">
        <v>286</v>
      </c>
      <c r="C196" s="160">
        <v>202068001066</v>
      </c>
      <c r="D196" s="159" t="s">
        <v>287</v>
      </c>
      <c r="E196" s="161" t="s">
        <v>964</v>
      </c>
      <c r="F196" s="162" t="s">
        <v>965</v>
      </c>
      <c r="G196" s="163" t="s">
        <v>365</v>
      </c>
      <c r="H196" s="163" t="s">
        <v>275</v>
      </c>
      <c r="I196" s="166" t="s">
        <v>966</v>
      </c>
      <c r="J196" s="166" t="s">
        <v>926</v>
      </c>
      <c r="K196" s="166" t="s">
        <v>876</v>
      </c>
      <c r="L196" s="285">
        <v>24000000</v>
      </c>
      <c r="M196" s="285">
        <v>24000000</v>
      </c>
      <c r="N196" s="284">
        <v>0</v>
      </c>
      <c r="O196" s="289" t="s">
        <v>967</v>
      </c>
    </row>
    <row r="197" spans="1:15" ht="60" customHeight="1" x14ac:dyDescent="0.25">
      <c r="A197" s="158">
        <v>128</v>
      </c>
      <c r="B197" s="159" t="s">
        <v>286</v>
      </c>
      <c r="C197" s="160">
        <v>202068001066</v>
      </c>
      <c r="D197" s="159" t="s">
        <v>287</v>
      </c>
      <c r="E197" s="161" t="s">
        <v>968</v>
      </c>
      <c r="F197" s="162" t="s">
        <v>969</v>
      </c>
      <c r="G197" s="163" t="s">
        <v>365</v>
      </c>
      <c r="H197" s="163" t="s">
        <v>275</v>
      </c>
      <c r="I197" s="166" t="s">
        <v>970</v>
      </c>
      <c r="J197" s="166" t="s">
        <v>926</v>
      </c>
      <c r="K197" s="166" t="s">
        <v>889</v>
      </c>
      <c r="L197" s="285">
        <v>17400000</v>
      </c>
      <c r="M197" s="285">
        <v>17400000</v>
      </c>
      <c r="N197" s="284">
        <v>0</v>
      </c>
      <c r="O197" s="289" t="s">
        <v>971</v>
      </c>
    </row>
    <row r="198" spans="1:15" ht="60" customHeight="1" x14ac:dyDescent="0.25">
      <c r="A198" s="158">
        <v>128</v>
      </c>
      <c r="B198" s="159" t="s">
        <v>286</v>
      </c>
      <c r="C198" s="160">
        <v>202068001066</v>
      </c>
      <c r="D198" s="159" t="s">
        <v>287</v>
      </c>
      <c r="E198" s="161" t="s">
        <v>972</v>
      </c>
      <c r="F198" s="162" t="s">
        <v>973</v>
      </c>
      <c r="G198" s="163" t="s">
        <v>365</v>
      </c>
      <c r="H198" s="163" t="s">
        <v>275</v>
      </c>
      <c r="I198" s="166" t="s">
        <v>974</v>
      </c>
      <c r="J198" s="166" t="s">
        <v>975</v>
      </c>
      <c r="K198" s="166" t="s">
        <v>843</v>
      </c>
      <c r="L198" s="285">
        <v>30000000</v>
      </c>
      <c r="M198" s="285">
        <v>30000000</v>
      </c>
      <c r="N198" s="284">
        <v>0</v>
      </c>
      <c r="O198" s="289" t="s">
        <v>976</v>
      </c>
    </row>
    <row r="199" spans="1:15" ht="60" customHeight="1" x14ac:dyDescent="0.25">
      <c r="A199" s="158">
        <v>128</v>
      </c>
      <c r="B199" s="159" t="s">
        <v>286</v>
      </c>
      <c r="C199" s="160">
        <v>202068001066</v>
      </c>
      <c r="D199" s="159" t="s">
        <v>287</v>
      </c>
      <c r="E199" s="161" t="s">
        <v>977</v>
      </c>
      <c r="F199" s="162" t="s">
        <v>978</v>
      </c>
      <c r="G199" s="163" t="s">
        <v>665</v>
      </c>
      <c r="H199" s="163" t="s">
        <v>275</v>
      </c>
      <c r="I199" s="166" t="s">
        <v>979</v>
      </c>
      <c r="J199" s="166" t="s">
        <v>285</v>
      </c>
      <c r="K199" s="166" t="s">
        <v>766</v>
      </c>
      <c r="L199" s="285">
        <v>13800000</v>
      </c>
      <c r="M199" s="285">
        <v>13800000</v>
      </c>
      <c r="N199" s="284">
        <v>2300000</v>
      </c>
      <c r="O199" s="289" t="s">
        <v>980</v>
      </c>
    </row>
    <row r="200" spans="1:15" ht="60" customHeight="1" x14ac:dyDescent="0.25">
      <c r="A200" s="158">
        <v>128</v>
      </c>
      <c r="B200" s="159" t="s">
        <v>286</v>
      </c>
      <c r="C200" s="160">
        <v>202068001066</v>
      </c>
      <c r="D200" s="159" t="s">
        <v>287</v>
      </c>
      <c r="E200" s="161" t="s">
        <v>981</v>
      </c>
      <c r="F200" s="162" t="s">
        <v>982</v>
      </c>
      <c r="G200" s="163" t="s">
        <v>665</v>
      </c>
      <c r="H200" s="163" t="s">
        <v>275</v>
      </c>
      <c r="I200" s="166" t="s">
        <v>983</v>
      </c>
      <c r="J200" s="166" t="s">
        <v>285</v>
      </c>
      <c r="K200" s="166" t="s">
        <v>766</v>
      </c>
      <c r="L200" s="285">
        <v>13800000</v>
      </c>
      <c r="M200" s="285">
        <v>13800000</v>
      </c>
      <c r="N200" s="284">
        <v>2300000</v>
      </c>
      <c r="O200" s="289" t="s">
        <v>984</v>
      </c>
    </row>
    <row r="201" spans="1:15" ht="60" customHeight="1" x14ac:dyDescent="0.25">
      <c r="A201" s="158">
        <v>128</v>
      </c>
      <c r="B201" s="159" t="s">
        <v>286</v>
      </c>
      <c r="C201" s="160">
        <v>202068001066</v>
      </c>
      <c r="D201" s="159" t="s">
        <v>287</v>
      </c>
      <c r="E201" s="161" t="s">
        <v>985</v>
      </c>
      <c r="F201" s="162" t="s">
        <v>986</v>
      </c>
      <c r="G201" s="163" t="s">
        <v>665</v>
      </c>
      <c r="H201" s="163" t="s">
        <v>275</v>
      </c>
      <c r="I201" s="166" t="s">
        <v>987</v>
      </c>
      <c r="J201" s="166" t="s">
        <v>285</v>
      </c>
      <c r="K201" s="166" t="s">
        <v>766</v>
      </c>
      <c r="L201" s="285">
        <v>13800000</v>
      </c>
      <c r="M201" s="285">
        <v>13800000</v>
      </c>
      <c r="N201" s="284">
        <v>0</v>
      </c>
      <c r="O201" s="289" t="s">
        <v>988</v>
      </c>
    </row>
    <row r="202" spans="1:15" ht="60" customHeight="1" x14ac:dyDescent="0.25">
      <c r="A202" s="158">
        <v>128</v>
      </c>
      <c r="B202" s="159" t="s">
        <v>286</v>
      </c>
      <c r="C202" s="160">
        <v>202068001066</v>
      </c>
      <c r="D202" s="159" t="s">
        <v>287</v>
      </c>
      <c r="E202" s="161" t="s">
        <v>989</v>
      </c>
      <c r="F202" s="162" t="s">
        <v>990</v>
      </c>
      <c r="G202" s="163" t="s">
        <v>665</v>
      </c>
      <c r="H202" s="163" t="s">
        <v>275</v>
      </c>
      <c r="I202" s="166" t="s">
        <v>991</v>
      </c>
      <c r="J202" s="166" t="s">
        <v>285</v>
      </c>
      <c r="K202" s="166" t="s">
        <v>766</v>
      </c>
      <c r="L202" s="285">
        <v>13800000</v>
      </c>
      <c r="M202" s="285">
        <v>13800000</v>
      </c>
      <c r="N202" s="284">
        <v>2300000</v>
      </c>
      <c r="O202" s="289" t="s">
        <v>992</v>
      </c>
    </row>
    <row r="203" spans="1:15" ht="60" customHeight="1" x14ac:dyDescent="0.25">
      <c r="A203" s="158">
        <v>128</v>
      </c>
      <c r="B203" s="159" t="s">
        <v>286</v>
      </c>
      <c r="C203" s="160">
        <v>202068001066</v>
      </c>
      <c r="D203" s="159" t="s">
        <v>287</v>
      </c>
      <c r="E203" s="161" t="s">
        <v>993</v>
      </c>
      <c r="F203" s="162" t="s">
        <v>994</v>
      </c>
      <c r="G203" s="163" t="s">
        <v>665</v>
      </c>
      <c r="H203" s="163" t="s">
        <v>275</v>
      </c>
      <c r="I203" s="166" t="s">
        <v>995</v>
      </c>
      <c r="J203" s="166" t="s">
        <v>285</v>
      </c>
      <c r="K203" s="166" t="s">
        <v>766</v>
      </c>
      <c r="L203" s="285">
        <v>13800000</v>
      </c>
      <c r="M203" s="285">
        <v>13800000</v>
      </c>
      <c r="N203" s="284">
        <v>0</v>
      </c>
      <c r="O203" s="289" t="s">
        <v>996</v>
      </c>
    </row>
    <row r="204" spans="1:15" ht="60" customHeight="1" x14ac:dyDescent="0.25">
      <c r="A204" s="158">
        <v>128</v>
      </c>
      <c r="B204" s="159" t="s">
        <v>286</v>
      </c>
      <c r="C204" s="160">
        <v>202068001066</v>
      </c>
      <c r="D204" s="159" t="s">
        <v>287</v>
      </c>
      <c r="E204" s="161" t="s">
        <v>997</v>
      </c>
      <c r="F204" s="162" t="s">
        <v>998</v>
      </c>
      <c r="G204" s="163" t="s">
        <v>665</v>
      </c>
      <c r="H204" s="163" t="s">
        <v>275</v>
      </c>
      <c r="I204" s="166" t="s">
        <v>999</v>
      </c>
      <c r="J204" s="166" t="s">
        <v>285</v>
      </c>
      <c r="K204" s="166" t="s">
        <v>843</v>
      </c>
      <c r="L204" s="285">
        <v>13800000</v>
      </c>
      <c r="M204" s="285">
        <v>13800000</v>
      </c>
      <c r="N204" s="284">
        <v>0</v>
      </c>
      <c r="O204" s="289" t="s">
        <v>1000</v>
      </c>
    </row>
    <row r="205" spans="1:15" ht="60" customHeight="1" x14ac:dyDescent="0.25">
      <c r="A205" s="158">
        <v>128</v>
      </c>
      <c r="B205" s="159" t="s">
        <v>286</v>
      </c>
      <c r="C205" s="160">
        <v>202068001066</v>
      </c>
      <c r="D205" s="159" t="s">
        <v>287</v>
      </c>
      <c r="E205" s="161" t="s">
        <v>1001</v>
      </c>
      <c r="F205" s="162" t="s">
        <v>1002</v>
      </c>
      <c r="G205" s="163" t="s">
        <v>665</v>
      </c>
      <c r="H205" s="163" t="s">
        <v>275</v>
      </c>
      <c r="I205" s="166" t="s">
        <v>1003</v>
      </c>
      <c r="J205" s="166" t="s">
        <v>285</v>
      </c>
      <c r="K205" s="166" t="s">
        <v>876</v>
      </c>
      <c r="L205" s="285">
        <v>13800000</v>
      </c>
      <c r="M205" s="285">
        <v>13800000</v>
      </c>
      <c r="N205" s="284">
        <v>0</v>
      </c>
      <c r="O205" s="289" t="s">
        <v>1004</v>
      </c>
    </row>
    <row r="206" spans="1:15" ht="60" customHeight="1" x14ac:dyDescent="0.25">
      <c r="A206" s="158">
        <v>128</v>
      </c>
      <c r="B206" s="159" t="s">
        <v>286</v>
      </c>
      <c r="C206" s="160">
        <v>202068001066</v>
      </c>
      <c r="D206" s="159" t="s">
        <v>287</v>
      </c>
      <c r="E206" s="161" t="s">
        <v>1005</v>
      </c>
      <c r="F206" s="162" t="s">
        <v>1006</v>
      </c>
      <c r="G206" s="163" t="s">
        <v>665</v>
      </c>
      <c r="H206" s="163" t="s">
        <v>275</v>
      </c>
      <c r="I206" s="166" t="s">
        <v>1007</v>
      </c>
      <c r="J206" s="166" t="s">
        <v>285</v>
      </c>
      <c r="K206" s="166" t="s">
        <v>889</v>
      </c>
      <c r="L206" s="286" t="s">
        <v>1210</v>
      </c>
      <c r="M206" s="285"/>
      <c r="N206" s="284">
        <v>0</v>
      </c>
      <c r="O206" s="289" t="s">
        <v>1008</v>
      </c>
    </row>
    <row r="207" spans="1:15" ht="60" customHeight="1" x14ac:dyDescent="0.2">
      <c r="A207" s="158">
        <v>128</v>
      </c>
      <c r="B207" s="159" t="s">
        <v>286</v>
      </c>
      <c r="C207" s="160">
        <v>202068001066</v>
      </c>
      <c r="D207" s="159" t="s">
        <v>287</v>
      </c>
      <c r="E207" s="161" t="s">
        <v>1211</v>
      </c>
      <c r="F207" s="162" t="s">
        <v>1212</v>
      </c>
      <c r="G207" s="163" t="s">
        <v>665</v>
      </c>
      <c r="H207" s="163" t="s">
        <v>275</v>
      </c>
      <c r="I207" s="166" t="s">
        <v>1213</v>
      </c>
      <c r="J207" s="166" t="s">
        <v>926</v>
      </c>
      <c r="K207" s="166" t="s">
        <v>1214</v>
      </c>
      <c r="L207" s="285">
        <v>17400000</v>
      </c>
      <c r="M207" s="285">
        <v>17400000</v>
      </c>
      <c r="N207" s="284">
        <v>0</v>
      </c>
      <c r="O207" s="288" t="s">
        <v>1215</v>
      </c>
    </row>
    <row r="208" spans="1:15" ht="60" customHeight="1" thickBot="1" x14ac:dyDescent="0.25">
      <c r="A208" s="293">
        <v>128</v>
      </c>
      <c r="B208" s="294" t="s">
        <v>286</v>
      </c>
      <c r="C208" s="295">
        <v>202068001066</v>
      </c>
      <c r="D208" s="294" t="s">
        <v>287</v>
      </c>
      <c r="E208" s="296" t="s">
        <v>1216</v>
      </c>
      <c r="F208" s="297" t="s">
        <v>1217</v>
      </c>
      <c r="G208" s="298" t="s">
        <v>665</v>
      </c>
      <c r="H208" s="298" t="s">
        <v>275</v>
      </c>
      <c r="I208" s="299" t="s">
        <v>1218</v>
      </c>
      <c r="J208" s="299" t="s">
        <v>1219</v>
      </c>
      <c r="K208" s="299" t="s">
        <v>1220</v>
      </c>
      <c r="L208" s="300">
        <v>15600000</v>
      </c>
      <c r="M208" s="300">
        <v>15600000</v>
      </c>
      <c r="N208" s="301">
        <v>0</v>
      </c>
      <c r="O208" s="302" t="s">
        <v>1221</v>
      </c>
    </row>
    <row r="209" spans="1:15" ht="76.5" customHeight="1" x14ac:dyDescent="0.2">
      <c r="A209" s="303">
        <v>130</v>
      </c>
      <c r="B209" s="304" t="s">
        <v>270</v>
      </c>
      <c r="C209" s="305">
        <v>2022680010013</v>
      </c>
      <c r="D209" s="304" t="s">
        <v>271</v>
      </c>
      <c r="E209" s="304" t="s">
        <v>272</v>
      </c>
      <c r="F209" s="306" t="s">
        <v>273</v>
      </c>
      <c r="G209" s="307" t="s">
        <v>274</v>
      </c>
      <c r="H209" s="307" t="s">
        <v>275</v>
      </c>
      <c r="I209" s="307" t="s">
        <v>276</v>
      </c>
      <c r="J209" s="308" t="s">
        <v>277</v>
      </c>
      <c r="K209" s="309">
        <v>44957</v>
      </c>
      <c r="L209" s="310">
        <v>137000000</v>
      </c>
      <c r="M209" s="310">
        <v>137000000</v>
      </c>
      <c r="N209" s="310">
        <v>0</v>
      </c>
      <c r="O209" s="311" t="s">
        <v>1143</v>
      </c>
    </row>
    <row r="210" spans="1:15" ht="63.75" customHeight="1" x14ac:dyDescent="0.2">
      <c r="A210" s="312">
        <v>130</v>
      </c>
      <c r="B210" s="167" t="s">
        <v>270</v>
      </c>
      <c r="C210" s="168">
        <v>2022680010013</v>
      </c>
      <c r="D210" s="167" t="s">
        <v>271</v>
      </c>
      <c r="E210" s="167" t="s">
        <v>278</v>
      </c>
      <c r="F210" s="169" t="s">
        <v>279</v>
      </c>
      <c r="G210" s="170" t="s">
        <v>1009</v>
      </c>
      <c r="H210" s="170" t="s">
        <v>275</v>
      </c>
      <c r="I210" s="170" t="s">
        <v>280</v>
      </c>
      <c r="J210" s="171" t="s">
        <v>277</v>
      </c>
      <c r="K210" s="172">
        <v>44978</v>
      </c>
      <c r="L210" s="173">
        <v>19800000</v>
      </c>
      <c r="M210" s="173">
        <v>19800000</v>
      </c>
      <c r="N210" s="173">
        <v>3300000</v>
      </c>
      <c r="O210" s="313" t="s">
        <v>281</v>
      </c>
    </row>
    <row r="211" spans="1:15" ht="84.75" customHeight="1" x14ac:dyDescent="0.2">
      <c r="A211" s="312">
        <v>130</v>
      </c>
      <c r="B211" s="167" t="s">
        <v>270</v>
      </c>
      <c r="C211" s="168">
        <v>2022680010013</v>
      </c>
      <c r="D211" s="167" t="s">
        <v>271</v>
      </c>
      <c r="E211" s="167" t="s">
        <v>1010</v>
      </c>
      <c r="F211" s="169" t="s">
        <v>1011</v>
      </c>
      <c r="G211" s="170" t="s">
        <v>274</v>
      </c>
      <c r="H211" s="170" t="s">
        <v>275</v>
      </c>
      <c r="I211" s="170" t="s">
        <v>1012</v>
      </c>
      <c r="J211" s="169" t="s">
        <v>277</v>
      </c>
      <c r="K211" s="172">
        <v>45002</v>
      </c>
      <c r="L211" s="173">
        <v>1000000</v>
      </c>
      <c r="M211" s="173">
        <v>1000000</v>
      </c>
      <c r="N211" s="173">
        <v>0</v>
      </c>
      <c r="O211" s="314" t="s">
        <v>1142</v>
      </c>
    </row>
    <row r="212" spans="1:15" ht="90" customHeight="1" x14ac:dyDescent="0.2">
      <c r="A212" s="315">
        <v>130</v>
      </c>
      <c r="B212" s="174" t="s">
        <v>270</v>
      </c>
      <c r="C212" s="175">
        <v>2022680010013</v>
      </c>
      <c r="D212" s="174" t="s">
        <v>271</v>
      </c>
      <c r="E212" s="174" t="s">
        <v>1013</v>
      </c>
      <c r="F212" s="176" t="s">
        <v>1014</v>
      </c>
      <c r="G212" s="177" t="s">
        <v>274</v>
      </c>
      <c r="H212" s="177" t="s">
        <v>275</v>
      </c>
      <c r="I212" s="177" t="s">
        <v>1015</v>
      </c>
      <c r="J212" s="176" t="s">
        <v>277</v>
      </c>
      <c r="K212" s="178">
        <v>45008</v>
      </c>
      <c r="L212" s="179">
        <v>6000000</v>
      </c>
      <c r="M212" s="179">
        <v>6000000</v>
      </c>
      <c r="N212" s="179">
        <v>6000000</v>
      </c>
      <c r="O212" s="316" t="s">
        <v>1144</v>
      </c>
    </row>
    <row r="213" spans="1:15" ht="76.5" customHeight="1" thickBot="1" x14ac:dyDescent="0.25">
      <c r="A213" s="322">
        <v>130</v>
      </c>
      <c r="B213" s="174" t="s">
        <v>270</v>
      </c>
      <c r="C213" s="175">
        <v>2022680010013</v>
      </c>
      <c r="D213" s="174" t="s">
        <v>271</v>
      </c>
      <c r="E213" s="174" t="s">
        <v>1222</v>
      </c>
      <c r="F213" s="176" t="s">
        <v>1223</v>
      </c>
      <c r="G213" s="177" t="s">
        <v>274</v>
      </c>
      <c r="H213" s="177" t="s">
        <v>275</v>
      </c>
      <c r="I213" s="177" t="s">
        <v>1015</v>
      </c>
      <c r="J213" s="176" t="s">
        <v>277</v>
      </c>
      <c r="K213" s="178">
        <v>45044</v>
      </c>
      <c r="L213" s="323">
        <v>175000000</v>
      </c>
      <c r="M213" s="323">
        <v>175000000</v>
      </c>
      <c r="N213" s="179"/>
      <c r="O213" s="316" t="s">
        <v>1144</v>
      </c>
    </row>
    <row r="214" spans="1:15" ht="71.25" x14ac:dyDescent="0.2">
      <c r="A214" s="324">
        <v>131</v>
      </c>
      <c r="B214" s="325" t="s">
        <v>62</v>
      </c>
      <c r="C214" s="326">
        <v>2020680010057</v>
      </c>
      <c r="D214" s="325" t="s">
        <v>64</v>
      </c>
      <c r="E214" s="325" t="s">
        <v>218</v>
      </c>
      <c r="F214" s="327" t="s">
        <v>71</v>
      </c>
      <c r="G214" s="328" t="s">
        <v>365</v>
      </c>
      <c r="H214" s="328" t="s">
        <v>275</v>
      </c>
      <c r="I214" s="328" t="s">
        <v>154</v>
      </c>
      <c r="J214" s="328" t="s">
        <v>152</v>
      </c>
      <c r="K214" s="329">
        <v>44972</v>
      </c>
      <c r="L214" s="330">
        <v>21000000</v>
      </c>
      <c r="M214" s="330">
        <v>21000000</v>
      </c>
      <c r="N214" s="186">
        <v>3500000</v>
      </c>
      <c r="O214" s="331" t="s">
        <v>114</v>
      </c>
    </row>
    <row r="215" spans="1:15" ht="57" x14ac:dyDescent="0.2">
      <c r="A215" s="180">
        <v>131</v>
      </c>
      <c r="B215" s="181" t="s">
        <v>62</v>
      </c>
      <c r="C215" s="182">
        <v>2020680010057</v>
      </c>
      <c r="D215" s="181" t="s">
        <v>64</v>
      </c>
      <c r="E215" s="181" t="s">
        <v>219</v>
      </c>
      <c r="F215" s="183" t="s">
        <v>84</v>
      </c>
      <c r="G215" s="184" t="s">
        <v>366</v>
      </c>
      <c r="H215" s="184" t="s">
        <v>275</v>
      </c>
      <c r="I215" s="184" t="s">
        <v>155</v>
      </c>
      <c r="J215" s="184" t="s">
        <v>152</v>
      </c>
      <c r="K215" s="183" t="s">
        <v>204</v>
      </c>
      <c r="L215" s="185">
        <v>13800000</v>
      </c>
      <c r="M215" s="185">
        <v>13800000</v>
      </c>
      <c r="N215" s="186">
        <v>4600000</v>
      </c>
      <c r="O215" s="290" t="s">
        <v>127</v>
      </c>
    </row>
    <row r="216" spans="1:15" ht="57" x14ac:dyDescent="0.2">
      <c r="A216" s="180">
        <v>131</v>
      </c>
      <c r="B216" s="181" t="s">
        <v>62</v>
      </c>
      <c r="C216" s="182">
        <v>2020680010057</v>
      </c>
      <c r="D216" s="181" t="s">
        <v>64</v>
      </c>
      <c r="E216" s="181" t="s">
        <v>220</v>
      </c>
      <c r="F216" s="183" t="s">
        <v>85</v>
      </c>
      <c r="G216" s="184" t="s">
        <v>366</v>
      </c>
      <c r="H216" s="184" t="s">
        <v>275</v>
      </c>
      <c r="I216" s="184" t="s">
        <v>156</v>
      </c>
      <c r="J216" s="184" t="s">
        <v>152</v>
      </c>
      <c r="K216" s="183" t="s">
        <v>204</v>
      </c>
      <c r="L216" s="185">
        <v>13800000</v>
      </c>
      <c r="M216" s="185">
        <v>13800000</v>
      </c>
      <c r="N216" s="186">
        <v>4600000</v>
      </c>
      <c r="O216" s="290" t="s">
        <v>128</v>
      </c>
    </row>
    <row r="217" spans="1:15" ht="57" x14ac:dyDescent="0.2">
      <c r="A217" s="180">
        <v>131</v>
      </c>
      <c r="B217" s="181" t="s">
        <v>62</v>
      </c>
      <c r="C217" s="182">
        <v>2020680010057</v>
      </c>
      <c r="D217" s="181" t="s">
        <v>64</v>
      </c>
      <c r="E217" s="181" t="s">
        <v>221</v>
      </c>
      <c r="F217" s="183" t="s">
        <v>93</v>
      </c>
      <c r="G217" s="184" t="s">
        <v>366</v>
      </c>
      <c r="H217" s="184" t="s">
        <v>275</v>
      </c>
      <c r="I217" s="184" t="s">
        <v>157</v>
      </c>
      <c r="J217" s="184" t="s">
        <v>152</v>
      </c>
      <c r="K217" s="183" t="s">
        <v>204</v>
      </c>
      <c r="L217" s="185">
        <v>13800000</v>
      </c>
      <c r="M217" s="185">
        <v>13800000</v>
      </c>
      <c r="N217" s="186">
        <v>2300000</v>
      </c>
      <c r="O217" s="290" t="s">
        <v>135</v>
      </c>
    </row>
    <row r="218" spans="1:15" ht="57" x14ac:dyDescent="0.2">
      <c r="A218" s="180">
        <v>131</v>
      </c>
      <c r="B218" s="181" t="s">
        <v>62</v>
      </c>
      <c r="C218" s="182">
        <v>2020680010057</v>
      </c>
      <c r="D218" s="181" t="s">
        <v>64</v>
      </c>
      <c r="E218" s="181" t="s">
        <v>222</v>
      </c>
      <c r="F218" s="183" t="s">
        <v>94</v>
      </c>
      <c r="G218" s="184" t="s">
        <v>366</v>
      </c>
      <c r="H218" s="184" t="s">
        <v>275</v>
      </c>
      <c r="I218" s="184" t="s">
        <v>158</v>
      </c>
      <c r="J218" s="184" t="s">
        <v>152</v>
      </c>
      <c r="K218" s="183" t="s">
        <v>204</v>
      </c>
      <c r="L218" s="185">
        <v>13800000</v>
      </c>
      <c r="M218" s="185">
        <v>13800000</v>
      </c>
      <c r="N218" s="186">
        <v>2300000</v>
      </c>
      <c r="O218" s="290" t="s">
        <v>135</v>
      </c>
    </row>
    <row r="219" spans="1:15" ht="57" x14ac:dyDescent="0.2">
      <c r="A219" s="180">
        <v>131</v>
      </c>
      <c r="B219" s="181" t="s">
        <v>62</v>
      </c>
      <c r="C219" s="182">
        <v>2020680010057</v>
      </c>
      <c r="D219" s="181" t="s">
        <v>64</v>
      </c>
      <c r="E219" s="181" t="s">
        <v>223</v>
      </c>
      <c r="F219" s="183" t="s">
        <v>96</v>
      </c>
      <c r="G219" s="184" t="s">
        <v>366</v>
      </c>
      <c r="H219" s="184" t="s">
        <v>275</v>
      </c>
      <c r="I219" s="184" t="s">
        <v>159</v>
      </c>
      <c r="J219" s="184" t="s">
        <v>152</v>
      </c>
      <c r="K219" s="183" t="s">
        <v>153</v>
      </c>
      <c r="L219" s="185">
        <v>13800000</v>
      </c>
      <c r="M219" s="185">
        <v>13800000</v>
      </c>
      <c r="N219" s="186">
        <v>2300000</v>
      </c>
      <c r="O219" s="290" t="s">
        <v>136</v>
      </c>
    </row>
    <row r="220" spans="1:15" ht="57" x14ac:dyDescent="0.2">
      <c r="A220" s="180">
        <v>131</v>
      </c>
      <c r="B220" s="181" t="s">
        <v>62</v>
      </c>
      <c r="C220" s="182">
        <v>2020680010057</v>
      </c>
      <c r="D220" s="181" t="s">
        <v>64</v>
      </c>
      <c r="E220" s="181" t="s">
        <v>224</v>
      </c>
      <c r="F220" s="183" t="s">
        <v>101</v>
      </c>
      <c r="G220" s="184" t="s">
        <v>366</v>
      </c>
      <c r="H220" s="184" t="s">
        <v>275</v>
      </c>
      <c r="I220" s="184" t="s">
        <v>160</v>
      </c>
      <c r="J220" s="184" t="s">
        <v>152</v>
      </c>
      <c r="K220" s="183" t="s">
        <v>153</v>
      </c>
      <c r="L220" s="185">
        <v>13800000</v>
      </c>
      <c r="M220" s="185">
        <v>13800000</v>
      </c>
      <c r="N220" s="186">
        <v>4600000</v>
      </c>
      <c r="O220" s="290" t="s">
        <v>141</v>
      </c>
    </row>
    <row r="221" spans="1:15" ht="57" x14ac:dyDescent="0.2">
      <c r="A221" s="180">
        <v>131</v>
      </c>
      <c r="B221" s="181" t="s">
        <v>62</v>
      </c>
      <c r="C221" s="182">
        <v>2020680010057</v>
      </c>
      <c r="D221" s="181" t="s">
        <v>64</v>
      </c>
      <c r="E221" s="181" t="s">
        <v>225</v>
      </c>
      <c r="F221" s="183" t="s">
        <v>106</v>
      </c>
      <c r="G221" s="184" t="s">
        <v>366</v>
      </c>
      <c r="H221" s="184" t="s">
        <v>275</v>
      </c>
      <c r="I221" s="184" t="s">
        <v>161</v>
      </c>
      <c r="J221" s="184" t="s">
        <v>152</v>
      </c>
      <c r="K221" s="183" t="s">
        <v>205</v>
      </c>
      <c r="L221" s="185">
        <v>13800000</v>
      </c>
      <c r="M221" s="185">
        <v>13800000</v>
      </c>
      <c r="N221" s="186">
        <v>4600000</v>
      </c>
      <c r="O221" s="290" t="s">
        <v>146</v>
      </c>
    </row>
    <row r="222" spans="1:15" ht="85.5" x14ac:dyDescent="0.2">
      <c r="A222" s="180">
        <v>131</v>
      </c>
      <c r="B222" s="181" t="s">
        <v>62</v>
      </c>
      <c r="C222" s="182">
        <v>2020680010057</v>
      </c>
      <c r="D222" s="181" t="s">
        <v>64</v>
      </c>
      <c r="E222" s="181" t="s">
        <v>226</v>
      </c>
      <c r="F222" s="183" t="s">
        <v>107</v>
      </c>
      <c r="G222" s="184" t="s">
        <v>365</v>
      </c>
      <c r="H222" s="184" t="s">
        <v>275</v>
      </c>
      <c r="I222" s="184" t="s">
        <v>162</v>
      </c>
      <c r="J222" s="184" t="s">
        <v>152</v>
      </c>
      <c r="K222" s="183" t="s">
        <v>205</v>
      </c>
      <c r="L222" s="185">
        <v>21000000</v>
      </c>
      <c r="M222" s="185">
        <v>21000000</v>
      </c>
      <c r="N222" s="186">
        <v>3500000</v>
      </c>
      <c r="O222" s="290" t="s">
        <v>147</v>
      </c>
    </row>
    <row r="223" spans="1:15" ht="57" x14ac:dyDescent="0.2">
      <c r="A223" s="180">
        <v>131</v>
      </c>
      <c r="B223" s="181" t="s">
        <v>62</v>
      </c>
      <c r="C223" s="182">
        <v>2020680010057</v>
      </c>
      <c r="D223" s="181" t="s">
        <v>64</v>
      </c>
      <c r="E223" s="181" t="s">
        <v>227</v>
      </c>
      <c r="F223" s="183" t="s">
        <v>210</v>
      </c>
      <c r="G223" s="184" t="s">
        <v>366</v>
      </c>
      <c r="H223" s="184" t="s">
        <v>275</v>
      </c>
      <c r="I223" s="184" t="s">
        <v>163</v>
      </c>
      <c r="J223" s="184" t="s">
        <v>152</v>
      </c>
      <c r="K223" s="183" t="s">
        <v>206</v>
      </c>
      <c r="L223" s="185">
        <v>13800000</v>
      </c>
      <c r="M223" s="185">
        <v>13800000</v>
      </c>
      <c r="N223" s="186">
        <v>2300000</v>
      </c>
      <c r="O223" s="290" t="s">
        <v>408</v>
      </c>
    </row>
    <row r="224" spans="1:15" ht="57" x14ac:dyDescent="0.2">
      <c r="A224" s="180">
        <v>131</v>
      </c>
      <c r="B224" s="181" t="s">
        <v>62</v>
      </c>
      <c r="C224" s="182">
        <v>2020680010057</v>
      </c>
      <c r="D224" s="181" t="s">
        <v>64</v>
      </c>
      <c r="E224" s="181" t="s">
        <v>228</v>
      </c>
      <c r="F224" s="183" t="s">
        <v>211</v>
      </c>
      <c r="G224" s="184" t="s">
        <v>366</v>
      </c>
      <c r="H224" s="184" t="s">
        <v>275</v>
      </c>
      <c r="I224" s="184" t="s">
        <v>164</v>
      </c>
      <c r="J224" s="184" t="s">
        <v>152</v>
      </c>
      <c r="K224" s="183" t="s">
        <v>206</v>
      </c>
      <c r="L224" s="185">
        <v>13800000</v>
      </c>
      <c r="M224" s="185">
        <v>13800000</v>
      </c>
      <c r="N224" s="186">
        <v>2300000</v>
      </c>
      <c r="O224" s="290" t="s">
        <v>407</v>
      </c>
    </row>
    <row r="225" spans="1:15" ht="57" x14ac:dyDescent="0.2">
      <c r="A225" s="180">
        <v>131</v>
      </c>
      <c r="B225" s="181" t="s">
        <v>62</v>
      </c>
      <c r="C225" s="182">
        <v>2020680010057</v>
      </c>
      <c r="D225" s="181" t="s">
        <v>64</v>
      </c>
      <c r="E225" s="181" t="s">
        <v>229</v>
      </c>
      <c r="F225" s="183" t="s">
        <v>212</v>
      </c>
      <c r="G225" s="184" t="s">
        <v>366</v>
      </c>
      <c r="H225" s="184" t="s">
        <v>275</v>
      </c>
      <c r="I225" s="184" t="s">
        <v>165</v>
      </c>
      <c r="J225" s="184" t="s">
        <v>152</v>
      </c>
      <c r="K225" s="183" t="s">
        <v>206</v>
      </c>
      <c r="L225" s="185">
        <v>13800000</v>
      </c>
      <c r="M225" s="185">
        <v>13800000</v>
      </c>
      <c r="N225" s="186">
        <v>2300000</v>
      </c>
      <c r="O225" s="290" t="s">
        <v>407</v>
      </c>
    </row>
    <row r="226" spans="1:15" ht="57" x14ac:dyDescent="0.2">
      <c r="A226" s="180">
        <v>131</v>
      </c>
      <c r="B226" s="181" t="s">
        <v>62</v>
      </c>
      <c r="C226" s="182">
        <v>2020680010057</v>
      </c>
      <c r="D226" s="181" t="s">
        <v>64</v>
      </c>
      <c r="E226" s="181" t="s">
        <v>230</v>
      </c>
      <c r="F226" s="183" t="s">
        <v>213</v>
      </c>
      <c r="G226" s="184" t="s">
        <v>366</v>
      </c>
      <c r="H226" s="184" t="s">
        <v>275</v>
      </c>
      <c r="I226" s="184" t="s">
        <v>166</v>
      </c>
      <c r="J226" s="184" t="s">
        <v>152</v>
      </c>
      <c r="K226" s="183" t="s">
        <v>206</v>
      </c>
      <c r="L226" s="185">
        <v>13800000</v>
      </c>
      <c r="M226" s="185">
        <v>13800000</v>
      </c>
      <c r="N226" s="186">
        <v>2300000</v>
      </c>
      <c r="O226" s="290" t="s">
        <v>406</v>
      </c>
    </row>
    <row r="227" spans="1:15" ht="57" x14ac:dyDescent="0.2">
      <c r="A227" s="180">
        <v>131</v>
      </c>
      <c r="B227" s="181" t="s">
        <v>62</v>
      </c>
      <c r="C227" s="182">
        <v>2020680010057</v>
      </c>
      <c r="D227" s="181" t="s">
        <v>64</v>
      </c>
      <c r="E227" s="181" t="s">
        <v>231</v>
      </c>
      <c r="F227" s="183" t="s">
        <v>214</v>
      </c>
      <c r="G227" s="184" t="s">
        <v>366</v>
      </c>
      <c r="H227" s="184" t="s">
        <v>275</v>
      </c>
      <c r="I227" s="184" t="s">
        <v>167</v>
      </c>
      <c r="J227" s="184" t="s">
        <v>152</v>
      </c>
      <c r="K227" s="183" t="s">
        <v>206</v>
      </c>
      <c r="L227" s="185">
        <v>13800000</v>
      </c>
      <c r="M227" s="185">
        <v>13800000</v>
      </c>
      <c r="N227" s="186">
        <v>2300000</v>
      </c>
      <c r="O227" s="290" t="s">
        <v>109</v>
      </c>
    </row>
    <row r="228" spans="1:15" ht="85.5" x14ac:dyDescent="0.2">
      <c r="A228" s="180">
        <v>131</v>
      </c>
      <c r="B228" s="181" t="s">
        <v>62</v>
      </c>
      <c r="C228" s="182">
        <v>2020680010057</v>
      </c>
      <c r="D228" s="181" t="s">
        <v>64</v>
      </c>
      <c r="E228" s="181" t="s">
        <v>232</v>
      </c>
      <c r="F228" s="183" t="s">
        <v>66</v>
      </c>
      <c r="G228" s="184" t="s">
        <v>366</v>
      </c>
      <c r="H228" s="184" t="s">
        <v>275</v>
      </c>
      <c r="I228" s="184" t="s">
        <v>168</v>
      </c>
      <c r="J228" s="184" t="s">
        <v>148</v>
      </c>
      <c r="K228" s="187">
        <v>44970</v>
      </c>
      <c r="L228" s="185">
        <v>13800000</v>
      </c>
      <c r="M228" s="185">
        <v>13800000</v>
      </c>
      <c r="N228" s="186">
        <v>4600000</v>
      </c>
      <c r="O228" s="290" t="s">
        <v>109</v>
      </c>
    </row>
    <row r="229" spans="1:15" ht="71.25" x14ac:dyDescent="0.2">
      <c r="A229" s="180">
        <v>131</v>
      </c>
      <c r="B229" s="181" t="s">
        <v>62</v>
      </c>
      <c r="C229" s="182">
        <v>2020680010057</v>
      </c>
      <c r="D229" s="181" t="s">
        <v>64</v>
      </c>
      <c r="E229" s="181" t="s">
        <v>233</v>
      </c>
      <c r="F229" s="183" t="s">
        <v>67</v>
      </c>
      <c r="G229" s="184" t="s">
        <v>366</v>
      </c>
      <c r="H229" s="184" t="s">
        <v>275</v>
      </c>
      <c r="I229" s="184" t="s">
        <v>65</v>
      </c>
      <c r="J229" s="184" t="s">
        <v>148</v>
      </c>
      <c r="K229" s="187">
        <v>44970</v>
      </c>
      <c r="L229" s="185">
        <v>13800000</v>
      </c>
      <c r="M229" s="185">
        <v>13800000</v>
      </c>
      <c r="N229" s="186">
        <v>4600000</v>
      </c>
      <c r="O229" s="290" t="s">
        <v>110</v>
      </c>
    </row>
    <row r="230" spans="1:15" ht="85.5" x14ac:dyDescent="0.2">
      <c r="A230" s="180">
        <v>131</v>
      </c>
      <c r="B230" s="181" t="s">
        <v>62</v>
      </c>
      <c r="C230" s="182">
        <v>2020680010057</v>
      </c>
      <c r="D230" s="181" t="s">
        <v>64</v>
      </c>
      <c r="E230" s="181" t="s">
        <v>234</v>
      </c>
      <c r="F230" s="183" t="s">
        <v>68</v>
      </c>
      <c r="G230" s="184" t="s">
        <v>366</v>
      </c>
      <c r="H230" s="184" t="s">
        <v>275</v>
      </c>
      <c r="I230" s="184" t="s">
        <v>169</v>
      </c>
      <c r="J230" s="184" t="s">
        <v>148</v>
      </c>
      <c r="K230" s="187">
        <v>44970</v>
      </c>
      <c r="L230" s="185">
        <v>13800000</v>
      </c>
      <c r="M230" s="185">
        <v>13800000</v>
      </c>
      <c r="N230" s="186">
        <v>2300000</v>
      </c>
      <c r="O230" s="290" t="s">
        <v>111</v>
      </c>
    </row>
    <row r="231" spans="1:15" ht="85.5" x14ac:dyDescent="0.2">
      <c r="A231" s="180">
        <v>131</v>
      </c>
      <c r="B231" s="181" t="s">
        <v>62</v>
      </c>
      <c r="C231" s="182">
        <v>2020680010057</v>
      </c>
      <c r="D231" s="181" t="s">
        <v>64</v>
      </c>
      <c r="E231" s="181" t="s">
        <v>235</v>
      </c>
      <c r="F231" s="183" t="s">
        <v>69</v>
      </c>
      <c r="G231" s="184" t="s">
        <v>366</v>
      </c>
      <c r="H231" s="184" t="s">
        <v>275</v>
      </c>
      <c r="I231" s="184" t="s">
        <v>170</v>
      </c>
      <c r="J231" s="184" t="s">
        <v>148</v>
      </c>
      <c r="K231" s="183" t="s">
        <v>207</v>
      </c>
      <c r="L231" s="185">
        <v>13800000</v>
      </c>
      <c r="M231" s="185">
        <v>13800000</v>
      </c>
      <c r="N231" s="186">
        <v>4600000</v>
      </c>
      <c r="O231" s="290" t="s">
        <v>112</v>
      </c>
    </row>
    <row r="232" spans="1:15" ht="85.5" x14ac:dyDescent="0.2">
      <c r="A232" s="180">
        <v>131</v>
      </c>
      <c r="B232" s="181" t="s">
        <v>62</v>
      </c>
      <c r="C232" s="182">
        <v>2020680010057</v>
      </c>
      <c r="D232" s="181" t="s">
        <v>64</v>
      </c>
      <c r="E232" s="181" t="s">
        <v>236</v>
      </c>
      <c r="F232" s="183" t="s">
        <v>72</v>
      </c>
      <c r="G232" s="184" t="s">
        <v>366</v>
      </c>
      <c r="H232" s="184" t="s">
        <v>275</v>
      </c>
      <c r="I232" s="184" t="s">
        <v>171</v>
      </c>
      <c r="J232" s="184" t="s">
        <v>148</v>
      </c>
      <c r="K232" s="187">
        <v>44974</v>
      </c>
      <c r="L232" s="185">
        <v>13800000</v>
      </c>
      <c r="M232" s="185">
        <v>13800000</v>
      </c>
      <c r="N232" s="186">
        <v>4600000</v>
      </c>
      <c r="O232" s="290" t="s">
        <v>115</v>
      </c>
    </row>
    <row r="233" spans="1:15" ht="85.5" x14ac:dyDescent="0.2">
      <c r="A233" s="180">
        <v>131</v>
      </c>
      <c r="B233" s="181" t="s">
        <v>62</v>
      </c>
      <c r="C233" s="182">
        <v>2020680010057</v>
      </c>
      <c r="D233" s="181" t="s">
        <v>64</v>
      </c>
      <c r="E233" s="181" t="s">
        <v>237</v>
      </c>
      <c r="F233" s="183" t="s">
        <v>73</v>
      </c>
      <c r="G233" s="184" t="s">
        <v>366</v>
      </c>
      <c r="H233" s="184" t="s">
        <v>275</v>
      </c>
      <c r="I233" s="184" t="s">
        <v>172</v>
      </c>
      <c r="J233" s="184" t="s">
        <v>148</v>
      </c>
      <c r="K233" s="183" t="s">
        <v>208</v>
      </c>
      <c r="L233" s="185">
        <v>13800000</v>
      </c>
      <c r="M233" s="185">
        <v>13800000</v>
      </c>
      <c r="N233" s="186">
        <v>4600000</v>
      </c>
      <c r="O233" s="290" t="s">
        <v>116</v>
      </c>
    </row>
    <row r="234" spans="1:15" ht="85.5" x14ac:dyDescent="0.2">
      <c r="A234" s="180">
        <v>131</v>
      </c>
      <c r="B234" s="181" t="s">
        <v>62</v>
      </c>
      <c r="C234" s="182">
        <v>2020680010057</v>
      </c>
      <c r="D234" s="181" t="s">
        <v>64</v>
      </c>
      <c r="E234" s="181" t="s">
        <v>238</v>
      </c>
      <c r="F234" s="183" t="s">
        <v>74</v>
      </c>
      <c r="G234" s="184" t="s">
        <v>366</v>
      </c>
      <c r="H234" s="184" t="s">
        <v>275</v>
      </c>
      <c r="I234" s="184" t="s">
        <v>173</v>
      </c>
      <c r="J234" s="184" t="s">
        <v>148</v>
      </c>
      <c r="K234" s="187">
        <v>44974</v>
      </c>
      <c r="L234" s="185">
        <v>13800000</v>
      </c>
      <c r="M234" s="185">
        <v>13800000</v>
      </c>
      <c r="N234" s="186">
        <v>4600000</v>
      </c>
      <c r="O234" s="290" t="s">
        <v>117</v>
      </c>
    </row>
    <row r="235" spans="1:15" ht="85.5" x14ac:dyDescent="0.2">
      <c r="A235" s="180">
        <v>131</v>
      </c>
      <c r="B235" s="181" t="s">
        <v>62</v>
      </c>
      <c r="C235" s="182">
        <v>2020680010057</v>
      </c>
      <c r="D235" s="181" t="s">
        <v>64</v>
      </c>
      <c r="E235" s="181" t="s">
        <v>239</v>
      </c>
      <c r="F235" s="183" t="s">
        <v>76</v>
      </c>
      <c r="G235" s="184" t="s">
        <v>366</v>
      </c>
      <c r="H235" s="184" t="s">
        <v>275</v>
      </c>
      <c r="I235" s="184" t="s">
        <v>174</v>
      </c>
      <c r="J235" s="184" t="s">
        <v>148</v>
      </c>
      <c r="K235" s="183" t="s">
        <v>209</v>
      </c>
      <c r="L235" s="185">
        <v>13800000</v>
      </c>
      <c r="M235" s="185">
        <v>13800000</v>
      </c>
      <c r="N235" s="186">
        <v>4600000</v>
      </c>
      <c r="O235" s="290" t="s">
        <v>119</v>
      </c>
    </row>
    <row r="236" spans="1:15" ht="85.5" x14ac:dyDescent="0.2">
      <c r="A236" s="180">
        <v>131</v>
      </c>
      <c r="B236" s="181" t="s">
        <v>62</v>
      </c>
      <c r="C236" s="182">
        <v>2020680010057</v>
      </c>
      <c r="D236" s="181" t="s">
        <v>64</v>
      </c>
      <c r="E236" s="181" t="s">
        <v>240</v>
      </c>
      <c r="F236" s="183" t="s">
        <v>77</v>
      </c>
      <c r="G236" s="184" t="s">
        <v>366</v>
      </c>
      <c r="H236" s="184" t="s">
        <v>275</v>
      </c>
      <c r="I236" s="184" t="s">
        <v>175</v>
      </c>
      <c r="J236" s="184" t="s">
        <v>148</v>
      </c>
      <c r="K236" s="183" t="s">
        <v>209</v>
      </c>
      <c r="L236" s="185">
        <v>13800000</v>
      </c>
      <c r="M236" s="185">
        <v>13800000</v>
      </c>
      <c r="N236" s="186">
        <v>4600000</v>
      </c>
      <c r="O236" s="290" t="s">
        <v>120</v>
      </c>
    </row>
    <row r="237" spans="1:15" ht="85.5" x14ac:dyDescent="0.2">
      <c r="A237" s="180">
        <v>131</v>
      </c>
      <c r="B237" s="181" t="s">
        <v>62</v>
      </c>
      <c r="C237" s="182">
        <v>2020680010057</v>
      </c>
      <c r="D237" s="181" t="s">
        <v>64</v>
      </c>
      <c r="E237" s="181" t="s">
        <v>241</v>
      </c>
      <c r="F237" s="183" t="s">
        <v>78</v>
      </c>
      <c r="G237" s="184" t="s">
        <v>366</v>
      </c>
      <c r="H237" s="184" t="s">
        <v>275</v>
      </c>
      <c r="I237" s="184" t="s">
        <v>176</v>
      </c>
      <c r="J237" s="184" t="s">
        <v>148</v>
      </c>
      <c r="K237" s="183" t="s">
        <v>209</v>
      </c>
      <c r="L237" s="185">
        <v>13800000</v>
      </c>
      <c r="M237" s="185">
        <v>13800000</v>
      </c>
      <c r="N237" s="186">
        <v>4600000</v>
      </c>
      <c r="O237" s="290" t="s">
        <v>121</v>
      </c>
    </row>
    <row r="238" spans="1:15" ht="85.5" x14ac:dyDescent="0.2">
      <c r="A238" s="180">
        <v>131</v>
      </c>
      <c r="B238" s="181" t="s">
        <v>62</v>
      </c>
      <c r="C238" s="182">
        <v>2020680010057</v>
      </c>
      <c r="D238" s="181" t="s">
        <v>64</v>
      </c>
      <c r="E238" s="181" t="s">
        <v>242</v>
      </c>
      <c r="F238" s="183" t="s">
        <v>80</v>
      </c>
      <c r="G238" s="184" t="s">
        <v>366</v>
      </c>
      <c r="H238" s="184" t="s">
        <v>275</v>
      </c>
      <c r="I238" s="184" t="s">
        <v>177</v>
      </c>
      <c r="J238" s="184" t="s">
        <v>148</v>
      </c>
      <c r="K238" s="183" t="s">
        <v>209</v>
      </c>
      <c r="L238" s="185">
        <v>13800000</v>
      </c>
      <c r="M238" s="185">
        <v>13800000</v>
      </c>
      <c r="N238" s="186">
        <v>4600000</v>
      </c>
      <c r="O238" s="290" t="s">
        <v>123</v>
      </c>
    </row>
    <row r="239" spans="1:15" ht="85.5" x14ac:dyDescent="0.2">
      <c r="A239" s="180">
        <v>131</v>
      </c>
      <c r="B239" s="181" t="s">
        <v>62</v>
      </c>
      <c r="C239" s="182">
        <v>2020680010057</v>
      </c>
      <c r="D239" s="181" t="s">
        <v>64</v>
      </c>
      <c r="E239" s="181" t="s">
        <v>243</v>
      </c>
      <c r="F239" s="183" t="s">
        <v>82</v>
      </c>
      <c r="G239" s="184" t="s">
        <v>366</v>
      </c>
      <c r="H239" s="184" t="s">
        <v>275</v>
      </c>
      <c r="I239" s="184" t="s">
        <v>178</v>
      </c>
      <c r="J239" s="184" t="s">
        <v>148</v>
      </c>
      <c r="K239" s="183" t="s">
        <v>209</v>
      </c>
      <c r="L239" s="185">
        <v>13800000</v>
      </c>
      <c r="M239" s="185">
        <v>13800000</v>
      </c>
      <c r="N239" s="186">
        <v>4600000</v>
      </c>
      <c r="O239" s="290" t="s">
        <v>125</v>
      </c>
    </row>
    <row r="240" spans="1:15" ht="85.5" x14ac:dyDescent="0.2">
      <c r="A240" s="180">
        <v>131</v>
      </c>
      <c r="B240" s="181" t="s">
        <v>62</v>
      </c>
      <c r="C240" s="182">
        <v>2020680010057</v>
      </c>
      <c r="D240" s="181" t="s">
        <v>64</v>
      </c>
      <c r="E240" s="181" t="s">
        <v>244</v>
      </c>
      <c r="F240" s="183" t="s">
        <v>83</v>
      </c>
      <c r="G240" s="184" t="s">
        <v>366</v>
      </c>
      <c r="H240" s="184" t="s">
        <v>275</v>
      </c>
      <c r="I240" s="184" t="s">
        <v>179</v>
      </c>
      <c r="J240" s="184" t="s">
        <v>148</v>
      </c>
      <c r="K240" s="183" t="s">
        <v>209</v>
      </c>
      <c r="L240" s="185">
        <v>13800000</v>
      </c>
      <c r="M240" s="185">
        <v>13800000</v>
      </c>
      <c r="N240" s="186">
        <v>4600000</v>
      </c>
      <c r="O240" s="290" t="s">
        <v>126</v>
      </c>
    </row>
    <row r="241" spans="1:15" ht="85.5" x14ac:dyDescent="0.2">
      <c r="A241" s="180">
        <v>131</v>
      </c>
      <c r="B241" s="181" t="s">
        <v>62</v>
      </c>
      <c r="C241" s="182">
        <v>2020680010057</v>
      </c>
      <c r="D241" s="181" t="s">
        <v>64</v>
      </c>
      <c r="E241" s="181" t="s">
        <v>245</v>
      </c>
      <c r="F241" s="183" t="s">
        <v>88</v>
      </c>
      <c r="G241" s="184" t="s">
        <v>366</v>
      </c>
      <c r="H241" s="184" t="s">
        <v>275</v>
      </c>
      <c r="I241" s="184" t="s">
        <v>180</v>
      </c>
      <c r="J241" s="184" t="s">
        <v>148</v>
      </c>
      <c r="K241" s="183" t="s">
        <v>204</v>
      </c>
      <c r="L241" s="185">
        <v>13800000</v>
      </c>
      <c r="M241" s="185">
        <v>13800000</v>
      </c>
      <c r="N241" s="186">
        <v>4600000</v>
      </c>
      <c r="O241" s="290" t="s">
        <v>130</v>
      </c>
    </row>
    <row r="242" spans="1:15" ht="85.5" x14ac:dyDescent="0.2">
      <c r="A242" s="180">
        <v>131</v>
      </c>
      <c r="B242" s="181" t="s">
        <v>62</v>
      </c>
      <c r="C242" s="182">
        <v>2020680010057</v>
      </c>
      <c r="D242" s="181" t="s">
        <v>64</v>
      </c>
      <c r="E242" s="181" t="s">
        <v>246</v>
      </c>
      <c r="F242" s="183" t="s">
        <v>89</v>
      </c>
      <c r="G242" s="184" t="s">
        <v>366</v>
      </c>
      <c r="H242" s="184" t="s">
        <v>275</v>
      </c>
      <c r="I242" s="184" t="s">
        <v>181</v>
      </c>
      <c r="J242" s="184" t="s">
        <v>148</v>
      </c>
      <c r="K242" s="183" t="s">
        <v>204</v>
      </c>
      <c r="L242" s="185">
        <v>13800000</v>
      </c>
      <c r="M242" s="185">
        <v>13800000</v>
      </c>
      <c r="N242" s="186">
        <v>2300000</v>
      </c>
      <c r="O242" s="290" t="s">
        <v>131</v>
      </c>
    </row>
    <row r="243" spans="1:15" ht="85.5" x14ac:dyDescent="0.2">
      <c r="A243" s="180">
        <v>131</v>
      </c>
      <c r="B243" s="181" t="s">
        <v>62</v>
      </c>
      <c r="C243" s="182">
        <v>2020680010057</v>
      </c>
      <c r="D243" s="181" t="s">
        <v>64</v>
      </c>
      <c r="E243" s="181" t="s">
        <v>247</v>
      </c>
      <c r="F243" s="183" t="s">
        <v>91</v>
      </c>
      <c r="G243" s="184" t="s">
        <v>366</v>
      </c>
      <c r="H243" s="184" t="s">
        <v>275</v>
      </c>
      <c r="I243" s="184" t="s">
        <v>182</v>
      </c>
      <c r="J243" s="184" t="s">
        <v>148</v>
      </c>
      <c r="K243" s="183" t="s">
        <v>204</v>
      </c>
      <c r="L243" s="185">
        <v>13800000</v>
      </c>
      <c r="M243" s="185">
        <v>13800000</v>
      </c>
      <c r="N243" s="186">
        <v>4600000</v>
      </c>
      <c r="O243" s="290" t="s">
        <v>133</v>
      </c>
    </row>
    <row r="244" spans="1:15" ht="85.5" x14ac:dyDescent="0.2">
      <c r="A244" s="180">
        <v>131</v>
      </c>
      <c r="B244" s="181" t="s">
        <v>62</v>
      </c>
      <c r="C244" s="182">
        <v>2020680010057</v>
      </c>
      <c r="D244" s="181" t="s">
        <v>64</v>
      </c>
      <c r="E244" s="181" t="s">
        <v>248</v>
      </c>
      <c r="F244" s="183" t="s">
        <v>98</v>
      </c>
      <c r="G244" s="184" t="s">
        <v>366</v>
      </c>
      <c r="H244" s="184" t="s">
        <v>275</v>
      </c>
      <c r="I244" s="184" t="s">
        <v>183</v>
      </c>
      <c r="J244" s="184" t="s">
        <v>148</v>
      </c>
      <c r="K244" s="183" t="s">
        <v>153</v>
      </c>
      <c r="L244" s="185">
        <v>13800000</v>
      </c>
      <c r="M244" s="185">
        <v>13800000</v>
      </c>
      <c r="N244" s="186">
        <v>4600000</v>
      </c>
      <c r="O244" s="290" t="s">
        <v>138</v>
      </c>
    </row>
    <row r="245" spans="1:15" ht="85.5" x14ac:dyDescent="0.2">
      <c r="A245" s="180">
        <v>131</v>
      </c>
      <c r="B245" s="181" t="s">
        <v>62</v>
      </c>
      <c r="C245" s="182">
        <v>2020680010057</v>
      </c>
      <c r="D245" s="181" t="s">
        <v>64</v>
      </c>
      <c r="E245" s="181" t="s">
        <v>249</v>
      </c>
      <c r="F245" s="183" t="s">
        <v>99</v>
      </c>
      <c r="G245" s="184" t="s">
        <v>366</v>
      </c>
      <c r="H245" s="184" t="s">
        <v>275</v>
      </c>
      <c r="I245" s="184" t="s">
        <v>184</v>
      </c>
      <c r="J245" s="184" t="s">
        <v>148</v>
      </c>
      <c r="K245" s="183" t="s">
        <v>153</v>
      </c>
      <c r="L245" s="185">
        <v>13800000</v>
      </c>
      <c r="M245" s="185">
        <v>13800000</v>
      </c>
      <c r="N245" s="186">
        <v>4600000</v>
      </c>
      <c r="O245" s="290" t="s">
        <v>139</v>
      </c>
    </row>
    <row r="246" spans="1:15" ht="85.5" x14ac:dyDescent="0.2">
      <c r="A246" s="180">
        <v>131</v>
      </c>
      <c r="B246" s="181" t="s">
        <v>62</v>
      </c>
      <c r="C246" s="182">
        <v>2020680010057</v>
      </c>
      <c r="D246" s="181" t="s">
        <v>64</v>
      </c>
      <c r="E246" s="181" t="s">
        <v>250</v>
      </c>
      <c r="F246" s="183" t="s">
        <v>103</v>
      </c>
      <c r="G246" s="184" t="s">
        <v>366</v>
      </c>
      <c r="H246" s="184" t="s">
        <v>275</v>
      </c>
      <c r="I246" s="184" t="s">
        <v>185</v>
      </c>
      <c r="J246" s="184" t="s">
        <v>148</v>
      </c>
      <c r="K246" s="183" t="s">
        <v>205</v>
      </c>
      <c r="L246" s="185">
        <v>13800000</v>
      </c>
      <c r="M246" s="185">
        <v>13800000</v>
      </c>
      <c r="N246" s="186">
        <v>4600000</v>
      </c>
      <c r="O246" s="290" t="s">
        <v>143</v>
      </c>
    </row>
    <row r="247" spans="1:15" ht="85.5" x14ac:dyDescent="0.2">
      <c r="A247" s="180">
        <v>131</v>
      </c>
      <c r="B247" s="181" t="s">
        <v>62</v>
      </c>
      <c r="C247" s="182">
        <v>2020680010057</v>
      </c>
      <c r="D247" s="181" t="s">
        <v>64</v>
      </c>
      <c r="E247" s="181" t="s">
        <v>251</v>
      </c>
      <c r="F247" s="183" t="s">
        <v>105</v>
      </c>
      <c r="G247" s="184" t="s">
        <v>366</v>
      </c>
      <c r="H247" s="184" t="s">
        <v>275</v>
      </c>
      <c r="I247" s="184" t="s">
        <v>186</v>
      </c>
      <c r="J247" s="184" t="s">
        <v>148</v>
      </c>
      <c r="K247" s="183" t="s">
        <v>205</v>
      </c>
      <c r="L247" s="185">
        <v>13800000</v>
      </c>
      <c r="M247" s="185">
        <v>13800000</v>
      </c>
      <c r="N247" s="186">
        <v>2300000</v>
      </c>
      <c r="O247" s="290" t="s">
        <v>145</v>
      </c>
    </row>
    <row r="248" spans="1:15" ht="85.5" x14ac:dyDescent="0.2">
      <c r="A248" s="180">
        <v>131</v>
      </c>
      <c r="B248" s="181" t="s">
        <v>62</v>
      </c>
      <c r="C248" s="182">
        <v>2020680010057</v>
      </c>
      <c r="D248" s="181" t="s">
        <v>64</v>
      </c>
      <c r="E248" s="181" t="s">
        <v>252</v>
      </c>
      <c r="F248" s="183" t="s">
        <v>215</v>
      </c>
      <c r="G248" s="184" t="s">
        <v>366</v>
      </c>
      <c r="H248" s="184" t="s">
        <v>275</v>
      </c>
      <c r="I248" s="184" t="s">
        <v>187</v>
      </c>
      <c r="J248" s="184" t="s">
        <v>148</v>
      </c>
      <c r="K248" s="183" t="s">
        <v>206</v>
      </c>
      <c r="L248" s="185">
        <v>13800000</v>
      </c>
      <c r="M248" s="185">
        <v>13800000</v>
      </c>
      <c r="N248" s="186">
        <v>2300000</v>
      </c>
      <c r="O248" s="290" t="s">
        <v>405</v>
      </c>
    </row>
    <row r="249" spans="1:15" ht="85.5" x14ac:dyDescent="0.2">
      <c r="A249" s="180">
        <v>131</v>
      </c>
      <c r="B249" s="181" t="s">
        <v>62</v>
      </c>
      <c r="C249" s="182">
        <v>2020680010057</v>
      </c>
      <c r="D249" s="181" t="s">
        <v>64</v>
      </c>
      <c r="E249" s="181" t="s">
        <v>253</v>
      </c>
      <c r="F249" s="183" t="s">
        <v>108</v>
      </c>
      <c r="G249" s="184" t="s">
        <v>366</v>
      </c>
      <c r="H249" s="184" t="s">
        <v>275</v>
      </c>
      <c r="I249" s="184" t="s">
        <v>188</v>
      </c>
      <c r="J249" s="184" t="s">
        <v>148</v>
      </c>
      <c r="K249" s="183" t="s">
        <v>206</v>
      </c>
      <c r="L249" s="185">
        <v>13800000</v>
      </c>
      <c r="M249" s="185">
        <v>13800000</v>
      </c>
      <c r="N249" s="186">
        <v>2300000</v>
      </c>
      <c r="O249" s="290" t="s">
        <v>282</v>
      </c>
    </row>
    <row r="250" spans="1:15" ht="85.5" x14ac:dyDescent="0.2">
      <c r="A250" s="180">
        <v>131</v>
      </c>
      <c r="B250" s="181" t="s">
        <v>62</v>
      </c>
      <c r="C250" s="182">
        <v>2020680010057</v>
      </c>
      <c r="D250" s="181" t="s">
        <v>64</v>
      </c>
      <c r="E250" s="181" t="s">
        <v>254</v>
      </c>
      <c r="F250" s="183" t="s">
        <v>216</v>
      </c>
      <c r="G250" s="184" t="s">
        <v>366</v>
      </c>
      <c r="H250" s="184" t="s">
        <v>275</v>
      </c>
      <c r="I250" s="184" t="s">
        <v>189</v>
      </c>
      <c r="J250" s="184" t="s">
        <v>148</v>
      </c>
      <c r="K250" s="183" t="s">
        <v>206</v>
      </c>
      <c r="L250" s="185">
        <v>13800000</v>
      </c>
      <c r="M250" s="185">
        <v>13800000</v>
      </c>
      <c r="N250" s="186">
        <v>2300000</v>
      </c>
      <c r="O250" s="290" t="s">
        <v>409</v>
      </c>
    </row>
    <row r="251" spans="1:15" ht="85.5" x14ac:dyDescent="0.2">
      <c r="A251" s="180">
        <v>131</v>
      </c>
      <c r="B251" s="181" t="s">
        <v>62</v>
      </c>
      <c r="C251" s="182">
        <v>2020680010057</v>
      </c>
      <c r="D251" s="181" t="s">
        <v>64</v>
      </c>
      <c r="E251" s="181" t="s">
        <v>255</v>
      </c>
      <c r="F251" s="183" t="s">
        <v>217</v>
      </c>
      <c r="G251" s="184" t="s">
        <v>366</v>
      </c>
      <c r="H251" s="184" t="s">
        <v>275</v>
      </c>
      <c r="I251" s="184" t="s">
        <v>190</v>
      </c>
      <c r="J251" s="184" t="s">
        <v>148</v>
      </c>
      <c r="K251" s="183" t="s">
        <v>206</v>
      </c>
      <c r="L251" s="185">
        <v>13800000</v>
      </c>
      <c r="M251" s="185">
        <v>13800000</v>
      </c>
      <c r="N251" s="186">
        <v>2300000</v>
      </c>
      <c r="O251" s="290" t="s">
        <v>404</v>
      </c>
    </row>
    <row r="252" spans="1:15" ht="57" x14ac:dyDescent="0.2">
      <c r="A252" s="180">
        <v>131</v>
      </c>
      <c r="B252" s="181" t="s">
        <v>62</v>
      </c>
      <c r="C252" s="182">
        <v>2020680010057</v>
      </c>
      <c r="D252" s="181" t="s">
        <v>64</v>
      </c>
      <c r="E252" s="181" t="s">
        <v>256</v>
      </c>
      <c r="F252" s="183" t="s">
        <v>75</v>
      </c>
      <c r="G252" s="184" t="s">
        <v>366</v>
      </c>
      <c r="H252" s="184" t="s">
        <v>275</v>
      </c>
      <c r="I252" s="184" t="s">
        <v>191</v>
      </c>
      <c r="J252" s="184" t="s">
        <v>150</v>
      </c>
      <c r="K252" s="187">
        <v>44977</v>
      </c>
      <c r="L252" s="185">
        <v>13800000</v>
      </c>
      <c r="M252" s="185">
        <v>13800000</v>
      </c>
      <c r="N252" s="186">
        <v>4600000</v>
      </c>
      <c r="O252" s="290" t="s">
        <v>118</v>
      </c>
    </row>
    <row r="253" spans="1:15" ht="57" x14ac:dyDescent="0.2">
      <c r="A253" s="180">
        <v>131</v>
      </c>
      <c r="B253" s="181" t="s">
        <v>62</v>
      </c>
      <c r="C253" s="182">
        <v>2020680010057</v>
      </c>
      <c r="D253" s="181" t="s">
        <v>64</v>
      </c>
      <c r="E253" s="181" t="s">
        <v>257</v>
      </c>
      <c r="F253" s="183" t="s">
        <v>81</v>
      </c>
      <c r="G253" s="184" t="s">
        <v>366</v>
      </c>
      <c r="H253" s="184" t="s">
        <v>275</v>
      </c>
      <c r="I253" s="184" t="s">
        <v>192</v>
      </c>
      <c r="J253" s="184" t="s">
        <v>150</v>
      </c>
      <c r="K253" s="183" t="s">
        <v>209</v>
      </c>
      <c r="L253" s="185">
        <v>13800000</v>
      </c>
      <c r="M253" s="185">
        <v>13800000</v>
      </c>
      <c r="N253" s="186">
        <v>4600000</v>
      </c>
      <c r="O253" s="290" t="s">
        <v>124</v>
      </c>
    </row>
    <row r="254" spans="1:15" ht="57" x14ac:dyDescent="0.2">
      <c r="A254" s="180">
        <v>131</v>
      </c>
      <c r="B254" s="181" t="s">
        <v>62</v>
      </c>
      <c r="C254" s="182">
        <v>2020680010057</v>
      </c>
      <c r="D254" s="181" t="s">
        <v>64</v>
      </c>
      <c r="E254" s="181" t="s">
        <v>258</v>
      </c>
      <c r="F254" s="183" t="s">
        <v>87</v>
      </c>
      <c r="G254" s="184" t="s">
        <v>366</v>
      </c>
      <c r="H254" s="184" t="s">
        <v>275</v>
      </c>
      <c r="I254" s="184" t="s">
        <v>193</v>
      </c>
      <c r="J254" s="184" t="s">
        <v>150</v>
      </c>
      <c r="K254" s="187">
        <v>44978</v>
      </c>
      <c r="L254" s="185">
        <v>13800000</v>
      </c>
      <c r="M254" s="185">
        <v>13800000</v>
      </c>
      <c r="N254" s="186">
        <v>4600000</v>
      </c>
      <c r="O254" s="290" t="s">
        <v>403</v>
      </c>
    </row>
    <row r="255" spans="1:15" ht="57" x14ac:dyDescent="0.2">
      <c r="A255" s="180">
        <v>131</v>
      </c>
      <c r="B255" s="181" t="s">
        <v>62</v>
      </c>
      <c r="C255" s="182">
        <v>2020680010057</v>
      </c>
      <c r="D255" s="181" t="s">
        <v>64</v>
      </c>
      <c r="E255" s="181" t="s">
        <v>259</v>
      </c>
      <c r="F255" s="183" t="s">
        <v>90</v>
      </c>
      <c r="G255" s="184" t="s">
        <v>366</v>
      </c>
      <c r="H255" s="184" t="s">
        <v>275</v>
      </c>
      <c r="I255" s="184" t="s">
        <v>194</v>
      </c>
      <c r="J255" s="184" t="s">
        <v>150</v>
      </c>
      <c r="K255" s="183" t="s">
        <v>204</v>
      </c>
      <c r="L255" s="185">
        <v>13800000</v>
      </c>
      <c r="M255" s="185">
        <v>13800000</v>
      </c>
      <c r="N255" s="186">
        <v>4600000</v>
      </c>
      <c r="O255" s="290" t="s">
        <v>132</v>
      </c>
    </row>
    <row r="256" spans="1:15" ht="57" x14ac:dyDescent="0.2">
      <c r="A256" s="180">
        <v>131</v>
      </c>
      <c r="B256" s="181" t="s">
        <v>62</v>
      </c>
      <c r="C256" s="182">
        <v>2020680010057</v>
      </c>
      <c r="D256" s="181" t="s">
        <v>64</v>
      </c>
      <c r="E256" s="181" t="s">
        <v>260</v>
      </c>
      <c r="F256" s="183" t="s">
        <v>92</v>
      </c>
      <c r="G256" s="184" t="s">
        <v>366</v>
      </c>
      <c r="H256" s="184" t="s">
        <v>275</v>
      </c>
      <c r="I256" s="184" t="s">
        <v>195</v>
      </c>
      <c r="J256" s="184" t="s">
        <v>150</v>
      </c>
      <c r="K256" s="183" t="s">
        <v>204</v>
      </c>
      <c r="L256" s="185">
        <v>13800000</v>
      </c>
      <c r="M256" s="185">
        <v>13800000</v>
      </c>
      <c r="N256" s="186">
        <v>2300000</v>
      </c>
      <c r="O256" s="290" t="s">
        <v>134</v>
      </c>
    </row>
    <row r="257" spans="1:15" ht="71.25" x14ac:dyDescent="0.2">
      <c r="A257" s="180">
        <v>131</v>
      </c>
      <c r="B257" s="181" t="s">
        <v>62</v>
      </c>
      <c r="C257" s="182">
        <v>2020680010057</v>
      </c>
      <c r="D257" s="181" t="s">
        <v>64</v>
      </c>
      <c r="E257" s="181" t="s">
        <v>261</v>
      </c>
      <c r="F257" s="183" t="s">
        <v>70</v>
      </c>
      <c r="G257" s="184" t="s">
        <v>366</v>
      </c>
      <c r="H257" s="184" t="s">
        <v>275</v>
      </c>
      <c r="I257" s="184" t="s">
        <v>196</v>
      </c>
      <c r="J257" s="184" t="s">
        <v>149</v>
      </c>
      <c r="K257" s="183" t="s">
        <v>151</v>
      </c>
      <c r="L257" s="185">
        <v>15600000</v>
      </c>
      <c r="M257" s="185">
        <v>15600000</v>
      </c>
      <c r="N257" s="186">
        <v>5200000</v>
      </c>
      <c r="O257" s="290" t="s">
        <v>113</v>
      </c>
    </row>
    <row r="258" spans="1:15" ht="71.25" x14ac:dyDescent="0.2">
      <c r="A258" s="180">
        <v>131</v>
      </c>
      <c r="B258" s="181" t="s">
        <v>62</v>
      </c>
      <c r="C258" s="182">
        <v>2020680010057</v>
      </c>
      <c r="D258" s="181" t="s">
        <v>64</v>
      </c>
      <c r="E258" s="181" t="s">
        <v>262</v>
      </c>
      <c r="F258" s="183" t="s">
        <v>79</v>
      </c>
      <c r="G258" s="184" t="s">
        <v>366</v>
      </c>
      <c r="H258" s="184" t="s">
        <v>275</v>
      </c>
      <c r="I258" s="184" t="s">
        <v>197</v>
      </c>
      <c r="J258" s="184" t="s">
        <v>149</v>
      </c>
      <c r="K258" s="183" t="s">
        <v>209</v>
      </c>
      <c r="L258" s="185">
        <v>13800000</v>
      </c>
      <c r="M258" s="185">
        <v>13800000</v>
      </c>
      <c r="N258" s="186">
        <v>2300000</v>
      </c>
      <c r="O258" s="290" t="s">
        <v>122</v>
      </c>
    </row>
    <row r="259" spans="1:15" ht="71.25" x14ac:dyDescent="0.2">
      <c r="A259" s="180">
        <v>131</v>
      </c>
      <c r="B259" s="181" t="s">
        <v>62</v>
      </c>
      <c r="C259" s="182">
        <v>2020680010057</v>
      </c>
      <c r="D259" s="181" t="s">
        <v>64</v>
      </c>
      <c r="E259" s="181" t="s">
        <v>263</v>
      </c>
      <c r="F259" s="183" t="s">
        <v>86</v>
      </c>
      <c r="G259" s="184" t="s">
        <v>366</v>
      </c>
      <c r="H259" s="184" t="s">
        <v>275</v>
      </c>
      <c r="I259" s="184" t="s">
        <v>198</v>
      </c>
      <c r="J259" s="184" t="s">
        <v>149</v>
      </c>
      <c r="K259" s="183" t="s">
        <v>204</v>
      </c>
      <c r="L259" s="185">
        <v>13800000</v>
      </c>
      <c r="M259" s="185">
        <v>13800000</v>
      </c>
      <c r="N259" s="186">
        <v>2300000</v>
      </c>
      <c r="O259" s="290" t="s">
        <v>129</v>
      </c>
    </row>
    <row r="260" spans="1:15" ht="71.25" x14ac:dyDescent="0.2">
      <c r="A260" s="180">
        <v>131</v>
      </c>
      <c r="B260" s="181" t="s">
        <v>62</v>
      </c>
      <c r="C260" s="182">
        <v>2020680010057</v>
      </c>
      <c r="D260" s="181" t="s">
        <v>64</v>
      </c>
      <c r="E260" s="181" t="s">
        <v>264</v>
      </c>
      <c r="F260" s="183" t="s">
        <v>95</v>
      </c>
      <c r="G260" s="184" t="s">
        <v>366</v>
      </c>
      <c r="H260" s="184" t="s">
        <v>275</v>
      </c>
      <c r="I260" s="184" t="s">
        <v>199</v>
      </c>
      <c r="J260" s="184" t="s">
        <v>149</v>
      </c>
      <c r="K260" s="183" t="s">
        <v>204</v>
      </c>
      <c r="L260" s="185">
        <v>15600000</v>
      </c>
      <c r="M260" s="185">
        <v>15600000</v>
      </c>
      <c r="N260" s="186">
        <v>5200000</v>
      </c>
      <c r="O260" s="290" t="s">
        <v>136</v>
      </c>
    </row>
    <row r="261" spans="1:15" ht="71.25" x14ac:dyDescent="0.2">
      <c r="A261" s="180">
        <v>131</v>
      </c>
      <c r="B261" s="181" t="s">
        <v>62</v>
      </c>
      <c r="C261" s="182">
        <v>2020680010057</v>
      </c>
      <c r="D261" s="181" t="s">
        <v>64</v>
      </c>
      <c r="E261" s="181" t="s">
        <v>265</v>
      </c>
      <c r="F261" s="183" t="s">
        <v>97</v>
      </c>
      <c r="G261" s="184" t="s">
        <v>366</v>
      </c>
      <c r="H261" s="184" t="s">
        <v>275</v>
      </c>
      <c r="I261" s="184" t="s">
        <v>200</v>
      </c>
      <c r="J261" s="184" t="s">
        <v>149</v>
      </c>
      <c r="K261" s="183" t="s">
        <v>153</v>
      </c>
      <c r="L261" s="185">
        <v>15600000</v>
      </c>
      <c r="M261" s="185">
        <v>15600000</v>
      </c>
      <c r="N261" s="186">
        <v>2600000</v>
      </c>
      <c r="O261" s="290" t="s">
        <v>137</v>
      </c>
    </row>
    <row r="262" spans="1:15" ht="71.25" x14ac:dyDescent="0.2">
      <c r="A262" s="180">
        <v>131</v>
      </c>
      <c r="B262" s="181" t="s">
        <v>62</v>
      </c>
      <c r="C262" s="182">
        <v>2020680010057</v>
      </c>
      <c r="D262" s="181" t="s">
        <v>64</v>
      </c>
      <c r="E262" s="181" t="s">
        <v>266</v>
      </c>
      <c r="F262" s="183" t="s">
        <v>100</v>
      </c>
      <c r="G262" s="184" t="s">
        <v>366</v>
      </c>
      <c r="H262" s="184" t="s">
        <v>275</v>
      </c>
      <c r="I262" s="184" t="s">
        <v>201</v>
      </c>
      <c r="J262" s="184" t="s">
        <v>149</v>
      </c>
      <c r="K262" s="183" t="s">
        <v>153</v>
      </c>
      <c r="L262" s="185">
        <v>13800000</v>
      </c>
      <c r="M262" s="185">
        <v>13800000</v>
      </c>
      <c r="N262" s="186">
        <v>2300000</v>
      </c>
      <c r="O262" s="290" t="s">
        <v>140</v>
      </c>
    </row>
    <row r="263" spans="1:15" ht="71.25" x14ac:dyDescent="0.2">
      <c r="A263" s="180">
        <v>131</v>
      </c>
      <c r="B263" s="181" t="s">
        <v>62</v>
      </c>
      <c r="C263" s="182">
        <v>2020680010057</v>
      </c>
      <c r="D263" s="181" t="s">
        <v>64</v>
      </c>
      <c r="E263" s="181" t="s">
        <v>267</v>
      </c>
      <c r="F263" s="183" t="s">
        <v>102</v>
      </c>
      <c r="G263" s="184" t="s">
        <v>366</v>
      </c>
      <c r="H263" s="184" t="s">
        <v>275</v>
      </c>
      <c r="I263" s="184" t="s">
        <v>202</v>
      </c>
      <c r="J263" s="184" t="s">
        <v>149</v>
      </c>
      <c r="K263" s="183" t="s">
        <v>153</v>
      </c>
      <c r="L263" s="185">
        <v>15600000</v>
      </c>
      <c r="M263" s="185">
        <v>15600000</v>
      </c>
      <c r="N263" s="186">
        <v>5200000</v>
      </c>
      <c r="O263" s="290" t="s">
        <v>142</v>
      </c>
    </row>
    <row r="264" spans="1:15" ht="71.25" x14ac:dyDescent="0.2">
      <c r="A264" s="180">
        <v>131</v>
      </c>
      <c r="B264" s="181" t="s">
        <v>62</v>
      </c>
      <c r="C264" s="182">
        <v>2020680010057</v>
      </c>
      <c r="D264" s="181" t="s">
        <v>64</v>
      </c>
      <c r="E264" s="181" t="s">
        <v>268</v>
      </c>
      <c r="F264" s="183" t="s">
        <v>104</v>
      </c>
      <c r="G264" s="184" t="s">
        <v>366</v>
      </c>
      <c r="H264" s="184" t="s">
        <v>275</v>
      </c>
      <c r="I264" s="184" t="s">
        <v>203</v>
      </c>
      <c r="J264" s="184" t="s">
        <v>149</v>
      </c>
      <c r="K264" s="183" t="s">
        <v>205</v>
      </c>
      <c r="L264" s="185">
        <v>13800000</v>
      </c>
      <c r="M264" s="185">
        <v>13800000</v>
      </c>
      <c r="N264" s="186">
        <v>2300000</v>
      </c>
      <c r="O264" s="290" t="s">
        <v>144</v>
      </c>
    </row>
    <row r="265" spans="1:15" ht="85.5" x14ac:dyDescent="0.2">
      <c r="A265" s="180">
        <v>131</v>
      </c>
      <c r="B265" s="181" t="s">
        <v>62</v>
      </c>
      <c r="C265" s="182">
        <v>2020680010057</v>
      </c>
      <c r="D265" s="181" t="s">
        <v>64</v>
      </c>
      <c r="E265" s="181" t="s">
        <v>1016</v>
      </c>
      <c r="F265" s="183" t="s">
        <v>1017</v>
      </c>
      <c r="G265" s="184" t="s">
        <v>366</v>
      </c>
      <c r="H265" s="184" t="s">
        <v>275</v>
      </c>
      <c r="I265" s="184" t="s">
        <v>1018</v>
      </c>
      <c r="J265" s="184" t="s">
        <v>148</v>
      </c>
      <c r="K265" s="183" t="s">
        <v>1019</v>
      </c>
      <c r="L265" s="188">
        <v>13800000</v>
      </c>
      <c r="M265" s="188">
        <v>13800000</v>
      </c>
      <c r="N265" s="186">
        <v>2300000</v>
      </c>
      <c r="O265" s="290" t="s">
        <v>1020</v>
      </c>
    </row>
    <row r="266" spans="1:15" ht="71.25" x14ac:dyDescent="0.2">
      <c r="A266" s="180">
        <v>131</v>
      </c>
      <c r="B266" s="181" t="s">
        <v>62</v>
      </c>
      <c r="C266" s="182">
        <v>2020680010057</v>
      </c>
      <c r="D266" s="181" t="s">
        <v>64</v>
      </c>
      <c r="E266" s="181" t="s">
        <v>1021</v>
      </c>
      <c r="F266" s="183" t="s">
        <v>1022</v>
      </c>
      <c r="G266" s="184" t="s">
        <v>366</v>
      </c>
      <c r="H266" s="184" t="s">
        <v>275</v>
      </c>
      <c r="I266" s="184" t="s">
        <v>1023</v>
      </c>
      <c r="J266" s="184" t="s">
        <v>152</v>
      </c>
      <c r="K266" s="183" t="s">
        <v>1024</v>
      </c>
      <c r="L266" s="188">
        <v>13800000</v>
      </c>
      <c r="M266" s="188">
        <v>13800000</v>
      </c>
      <c r="N266" s="186">
        <v>2300000</v>
      </c>
      <c r="O266" s="290" t="s">
        <v>1025</v>
      </c>
    </row>
    <row r="267" spans="1:15" ht="71.25" x14ac:dyDescent="0.2">
      <c r="A267" s="180">
        <v>131</v>
      </c>
      <c r="B267" s="181" t="s">
        <v>62</v>
      </c>
      <c r="C267" s="182">
        <v>2020680010057</v>
      </c>
      <c r="D267" s="181" t="s">
        <v>64</v>
      </c>
      <c r="E267" s="181" t="s">
        <v>1026</v>
      </c>
      <c r="F267" s="183" t="s">
        <v>1027</v>
      </c>
      <c r="G267" s="184" t="s">
        <v>366</v>
      </c>
      <c r="H267" s="184" t="s">
        <v>275</v>
      </c>
      <c r="I267" s="184" t="s">
        <v>1028</v>
      </c>
      <c r="J267" s="184" t="s">
        <v>152</v>
      </c>
      <c r="K267" s="187">
        <v>44986</v>
      </c>
      <c r="L267" s="188">
        <v>13800000</v>
      </c>
      <c r="M267" s="188">
        <v>13800000</v>
      </c>
      <c r="N267" s="186">
        <v>2300000</v>
      </c>
      <c r="O267" s="290" t="s">
        <v>1029</v>
      </c>
    </row>
    <row r="268" spans="1:15" ht="85.5" x14ac:dyDescent="0.2">
      <c r="A268" s="180">
        <v>131</v>
      </c>
      <c r="B268" s="181" t="s">
        <v>62</v>
      </c>
      <c r="C268" s="182">
        <v>2020680010057</v>
      </c>
      <c r="D268" s="181" t="s">
        <v>64</v>
      </c>
      <c r="E268" s="181" t="s">
        <v>1030</v>
      </c>
      <c r="F268" s="183" t="s">
        <v>1031</v>
      </c>
      <c r="G268" s="184" t="s">
        <v>366</v>
      </c>
      <c r="H268" s="184" t="s">
        <v>275</v>
      </c>
      <c r="I268" s="184" t="s">
        <v>1032</v>
      </c>
      <c r="J268" s="184" t="s">
        <v>148</v>
      </c>
      <c r="K268" s="183" t="s">
        <v>1033</v>
      </c>
      <c r="L268" s="188">
        <v>13800000</v>
      </c>
      <c r="M268" s="188">
        <v>13800000</v>
      </c>
      <c r="N268" s="186">
        <v>2300000</v>
      </c>
      <c r="O268" s="290" t="s">
        <v>1034</v>
      </c>
    </row>
    <row r="269" spans="1:15" ht="71.25" x14ac:dyDescent="0.2">
      <c r="A269" s="180">
        <v>131</v>
      </c>
      <c r="B269" s="181" t="s">
        <v>62</v>
      </c>
      <c r="C269" s="182">
        <v>2020680010057</v>
      </c>
      <c r="D269" s="181" t="s">
        <v>64</v>
      </c>
      <c r="E269" s="181" t="s">
        <v>1035</v>
      </c>
      <c r="F269" s="183" t="s">
        <v>1036</v>
      </c>
      <c r="G269" s="184" t="s">
        <v>366</v>
      </c>
      <c r="H269" s="184" t="s">
        <v>275</v>
      </c>
      <c r="I269" s="184" t="s">
        <v>1037</v>
      </c>
      <c r="J269" s="184" t="s">
        <v>149</v>
      </c>
      <c r="K269" s="183" t="s">
        <v>673</v>
      </c>
      <c r="L269" s="188">
        <v>13800000</v>
      </c>
      <c r="M269" s="188">
        <v>13800000</v>
      </c>
      <c r="N269" s="186">
        <v>2300000</v>
      </c>
      <c r="O269" s="290" t="s">
        <v>1038</v>
      </c>
    </row>
    <row r="270" spans="1:15" ht="57" x14ac:dyDescent="0.2">
      <c r="A270" s="180">
        <v>131</v>
      </c>
      <c r="B270" s="181" t="s">
        <v>62</v>
      </c>
      <c r="C270" s="182">
        <v>2020680010057</v>
      </c>
      <c r="D270" s="181" t="s">
        <v>64</v>
      </c>
      <c r="E270" s="181" t="s">
        <v>1039</v>
      </c>
      <c r="F270" s="183" t="s">
        <v>1040</v>
      </c>
      <c r="G270" s="184" t="s">
        <v>366</v>
      </c>
      <c r="H270" s="184" t="s">
        <v>275</v>
      </c>
      <c r="I270" s="184" t="s">
        <v>1041</v>
      </c>
      <c r="J270" s="184" t="s">
        <v>152</v>
      </c>
      <c r="K270" s="183" t="s">
        <v>673</v>
      </c>
      <c r="L270" s="188">
        <v>13800000</v>
      </c>
      <c r="M270" s="188">
        <v>13800000</v>
      </c>
      <c r="N270" s="186">
        <v>2300000</v>
      </c>
      <c r="O270" s="290" t="s">
        <v>1042</v>
      </c>
    </row>
    <row r="271" spans="1:15" ht="71.25" x14ac:dyDescent="0.2">
      <c r="A271" s="180">
        <v>131</v>
      </c>
      <c r="B271" s="181" t="s">
        <v>62</v>
      </c>
      <c r="C271" s="182">
        <v>2020680010057</v>
      </c>
      <c r="D271" s="181" t="s">
        <v>64</v>
      </c>
      <c r="E271" s="181" t="s">
        <v>1043</v>
      </c>
      <c r="F271" s="183" t="s">
        <v>1044</v>
      </c>
      <c r="G271" s="184" t="s">
        <v>366</v>
      </c>
      <c r="H271" s="184" t="s">
        <v>275</v>
      </c>
      <c r="I271" s="184" t="s">
        <v>1045</v>
      </c>
      <c r="J271" s="184" t="s">
        <v>152</v>
      </c>
      <c r="K271" s="183" t="s">
        <v>673</v>
      </c>
      <c r="L271" s="188">
        <v>13800000</v>
      </c>
      <c r="M271" s="188">
        <v>13800000</v>
      </c>
      <c r="N271" s="186">
        <v>2300000</v>
      </c>
      <c r="O271" s="290" t="s">
        <v>1046</v>
      </c>
    </row>
    <row r="272" spans="1:15" ht="71.25" x14ac:dyDescent="0.2">
      <c r="A272" s="180">
        <v>131</v>
      </c>
      <c r="B272" s="181" t="s">
        <v>62</v>
      </c>
      <c r="C272" s="182">
        <v>2020680010057</v>
      </c>
      <c r="D272" s="181" t="s">
        <v>64</v>
      </c>
      <c r="E272" s="181" t="s">
        <v>1047</v>
      </c>
      <c r="F272" s="183" t="s">
        <v>1048</v>
      </c>
      <c r="G272" s="184" t="s">
        <v>366</v>
      </c>
      <c r="H272" s="184" t="s">
        <v>275</v>
      </c>
      <c r="I272" s="184" t="s">
        <v>1049</v>
      </c>
      <c r="J272" s="184" t="s">
        <v>152</v>
      </c>
      <c r="K272" s="183" t="s">
        <v>1050</v>
      </c>
      <c r="L272" s="188">
        <v>13800000</v>
      </c>
      <c r="M272" s="188">
        <v>13800000</v>
      </c>
      <c r="N272" s="186">
        <v>2300000</v>
      </c>
      <c r="O272" s="290" t="s">
        <v>1145</v>
      </c>
    </row>
    <row r="273" spans="1:15" ht="114" x14ac:dyDescent="0.2">
      <c r="A273" s="180">
        <v>131</v>
      </c>
      <c r="B273" s="181" t="s">
        <v>62</v>
      </c>
      <c r="C273" s="182">
        <v>2020680010057</v>
      </c>
      <c r="D273" s="181" t="s">
        <v>64</v>
      </c>
      <c r="E273" s="181" t="s">
        <v>1051</v>
      </c>
      <c r="F273" s="183" t="s">
        <v>1052</v>
      </c>
      <c r="G273" s="189"/>
      <c r="H273" s="189"/>
      <c r="I273" s="184" t="s">
        <v>1053</v>
      </c>
      <c r="J273" s="184" t="s">
        <v>1054</v>
      </c>
      <c r="K273" s="183" t="s">
        <v>1055</v>
      </c>
      <c r="L273" s="188">
        <v>12383933</v>
      </c>
      <c r="M273" s="188">
        <v>12383933</v>
      </c>
      <c r="N273" s="186">
        <v>2300000</v>
      </c>
      <c r="O273" s="290" t="s">
        <v>1056</v>
      </c>
    </row>
    <row r="274" spans="1:15" ht="71.25" x14ac:dyDescent="0.2">
      <c r="A274" s="180">
        <v>131</v>
      </c>
      <c r="B274" s="181" t="s">
        <v>62</v>
      </c>
      <c r="C274" s="182">
        <v>2020680010057</v>
      </c>
      <c r="D274" s="181" t="s">
        <v>64</v>
      </c>
      <c r="E274" s="181" t="s">
        <v>1057</v>
      </c>
      <c r="F274" s="183" t="s">
        <v>1058</v>
      </c>
      <c r="G274" s="184" t="s">
        <v>366</v>
      </c>
      <c r="H274" s="184" t="s">
        <v>275</v>
      </c>
      <c r="I274" s="184" t="s">
        <v>1059</v>
      </c>
      <c r="J274" s="184" t="s">
        <v>149</v>
      </c>
      <c r="K274" s="183" t="s">
        <v>1055</v>
      </c>
      <c r="L274" s="188">
        <v>13800000</v>
      </c>
      <c r="M274" s="188">
        <v>13800000</v>
      </c>
      <c r="N274" s="186">
        <v>2300000</v>
      </c>
      <c r="O274" s="290" t="s">
        <v>1060</v>
      </c>
    </row>
    <row r="275" spans="1:15" ht="71.25" x14ac:dyDescent="0.2">
      <c r="A275" s="180">
        <v>131</v>
      </c>
      <c r="B275" s="181" t="s">
        <v>62</v>
      </c>
      <c r="C275" s="182">
        <v>2020680010057</v>
      </c>
      <c r="D275" s="181" t="s">
        <v>64</v>
      </c>
      <c r="E275" s="181" t="s">
        <v>1061</v>
      </c>
      <c r="F275" s="183" t="s">
        <v>1062</v>
      </c>
      <c r="G275" s="184" t="s">
        <v>366</v>
      </c>
      <c r="H275" s="184" t="s">
        <v>275</v>
      </c>
      <c r="I275" s="184" t="s">
        <v>1063</v>
      </c>
      <c r="J275" s="184" t="s">
        <v>152</v>
      </c>
      <c r="K275" s="183" t="s">
        <v>1055</v>
      </c>
      <c r="L275" s="188">
        <v>13800000</v>
      </c>
      <c r="M275" s="188">
        <v>13800000</v>
      </c>
      <c r="N275" s="186">
        <v>2300000</v>
      </c>
      <c r="O275" s="290" t="s">
        <v>1064</v>
      </c>
    </row>
    <row r="276" spans="1:15" ht="71.25" x14ac:dyDescent="0.2">
      <c r="A276" s="180">
        <v>131</v>
      </c>
      <c r="B276" s="181" t="s">
        <v>62</v>
      </c>
      <c r="C276" s="182">
        <v>2020680010057</v>
      </c>
      <c r="D276" s="181" t="s">
        <v>64</v>
      </c>
      <c r="E276" s="181" t="s">
        <v>1065</v>
      </c>
      <c r="F276" s="183" t="s">
        <v>1066</v>
      </c>
      <c r="G276" s="184" t="s">
        <v>366</v>
      </c>
      <c r="H276" s="184" t="s">
        <v>275</v>
      </c>
      <c r="I276" s="184" t="s">
        <v>1067</v>
      </c>
      <c r="J276" s="184" t="s">
        <v>152</v>
      </c>
      <c r="K276" s="183" t="s">
        <v>1055</v>
      </c>
      <c r="L276" s="188">
        <v>13800000</v>
      </c>
      <c r="M276" s="188">
        <v>13800000</v>
      </c>
      <c r="N276" s="186">
        <v>2300000</v>
      </c>
      <c r="O276" s="290" t="s">
        <v>1068</v>
      </c>
    </row>
    <row r="277" spans="1:15" ht="85.5" x14ac:dyDescent="0.2">
      <c r="A277" s="180">
        <v>131</v>
      </c>
      <c r="B277" s="181" t="s">
        <v>62</v>
      </c>
      <c r="C277" s="182">
        <v>2020680010057</v>
      </c>
      <c r="D277" s="181" t="s">
        <v>64</v>
      </c>
      <c r="E277" s="181" t="s">
        <v>1069</v>
      </c>
      <c r="F277" s="194" t="s">
        <v>1070</v>
      </c>
      <c r="G277" s="183"/>
      <c r="H277" s="183"/>
      <c r="I277" s="184" t="s">
        <v>1071</v>
      </c>
      <c r="J277" s="184" t="s">
        <v>1072</v>
      </c>
      <c r="K277" s="187">
        <v>44999</v>
      </c>
      <c r="L277" s="188">
        <v>14357350</v>
      </c>
      <c r="M277" s="188">
        <v>14357350</v>
      </c>
      <c r="N277" s="186">
        <v>2300000</v>
      </c>
      <c r="O277" s="291" t="s">
        <v>1073</v>
      </c>
    </row>
    <row r="278" spans="1:15" ht="85.5" x14ac:dyDescent="0.2">
      <c r="A278" s="180">
        <v>131</v>
      </c>
      <c r="B278" s="181" t="s">
        <v>62</v>
      </c>
      <c r="C278" s="182">
        <v>2020680010057</v>
      </c>
      <c r="D278" s="181" t="s">
        <v>64</v>
      </c>
      <c r="E278" s="181" t="s">
        <v>1074</v>
      </c>
      <c r="F278" s="183" t="s">
        <v>1075</v>
      </c>
      <c r="G278" s="184" t="s">
        <v>366</v>
      </c>
      <c r="H278" s="184" t="s">
        <v>275</v>
      </c>
      <c r="I278" s="184" t="s">
        <v>1076</v>
      </c>
      <c r="J278" s="184" t="s">
        <v>148</v>
      </c>
      <c r="K278" s="183" t="s">
        <v>1077</v>
      </c>
      <c r="L278" s="188">
        <v>13800000</v>
      </c>
      <c r="M278" s="188">
        <v>13800000</v>
      </c>
      <c r="N278" s="186">
        <v>2300000</v>
      </c>
      <c r="O278" s="290" t="s">
        <v>1078</v>
      </c>
    </row>
    <row r="279" spans="1:15" ht="71.25" x14ac:dyDescent="0.2">
      <c r="A279" s="180">
        <v>131</v>
      </c>
      <c r="B279" s="181" t="s">
        <v>62</v>
      </c>
      <c r="C279" s="182">
        <v>2020680010057</v>
      </c>
      <c r="D279" s="181" t="s">
        <v>64</v>
      </c>
      <c r="E279" s="181" t="s">
        <v>1079</v>
      </c>
      <c r="F279" s="183" t="s">
        <v>1080</v>
      </c>
      <c r="G279" s="184" t="s">
        <v>366</v>
      </c>
      <c r="H279" s="184" t="s">
        <v>275</v>
      </c>
      <c r="I279" s="184" t="s">
        <v>1081</v>
      </c>
      <c r="J279" s="184" t="s">
        <v>152</v>
      </c>
      <c r="K279" s="183" t="s">
        <v>1077</v>
      </c>
      <c r="L279" s="188">
        <v>13800000</v>
      </c>
      <c r="M279" s="188">
        <v>13800000</v>
      </c>
      <c r="N279" s="186">
        <v>2500000</v>
      </c>
      <c r="O279" s="290" t="s">
        <v>1082</v>
      </c>
    </row>
    <row r="280" spans="1:15" ht="85.5" x14ac:dyDescent="0.2">
      <c r="A280" s="180">
        <v>131</v>
      </c>
      <c r="B280" s="181" t="s">
        <v>62</v>
      </c>
      <c r="C280" s="182">
        <v>2020680010057</v>
      </c>
      <c r="D280" s="181" t="s">
        <v>64</v>
      </c>
      <c r="E280" s="181" t="s">
        <v>1083</v>
      </c>
      <c r="F280" s="183" t="s">
        <v>1084</v>
      </c>
      <c r="G280" s="184" t="s">
        <v>366</v>
      </c>
      <c r="H280" s="184" t="s">
        <v>275</v>
      </c>
      <c r="I280" s="184" t="s">
        <v>1085</v>
      </c>
      <c r="J280" s="184" t="s">
        <v>148</v>
      </c>
      <c r="K280" s="183" t="s">
        <v>1077</v>
      </c>
      <c r="L280" s="188">
        <v>13800000</v>
      </c>
      <c r="M280" s="188">
        <v>13800000</v>
      </c>
      <c r="N280" s="186">
        <v>2300000</v>
      </c>
      <c r="O280" s="290" t="s">
        <v>1086</v>
      </c>
    </row>
    <row r="281" spans="1:15" ht="85.5" x14ac:dyDescent="0.2">
      <c r="A281" s="180">
        <v>131</v>
      </c>
      <c r="B281" s="181" t="s">
        <v>62</v>
      </c>
      <c r="C281" s="182">
        <v>2020680010057</v>
      </c>
      <c r="D281" s="181" t="s">
        <v>64</v>
      </c>
      <c r="E281" s="181" t="s">
        <v>1087</v>
      </c>
      <c r="F281" s="183" t="s">
        <v>1088</v>
      </c>
      <c r="G281" s="184" t="s">
        <v>366</v>
      </c>
      <c r="H281" s="184" t="s">
        <v>275</v>
      </c>
      <c r="I281" s="184" t="s">
        <v>1089</v>
      </c>
      <c r="J281" s="184" t="s">
        <v>148</v>
      </c>
      <c r="K281" s="183" t="s">
        <v>1024</v>
      </c>
      <c r="L281" s="188">
        <v>15000000</v>
      </c>
      <c r="M281" s="188">
        <v>15000000</v>
      </c>
      <c r="N281" s="186">
        <v>2300000</v>
      </c>
      <c r="O281" s="290" t="s">
        <v>1090</v>
      </c>
    </row>
    <row r="282" spans="1:15" ht="85.5" x14ac:dyDescent="0.2">
      <c r="A282" s="180">
        <v>131</v>
      </c>
      <c r="B282" s="181" t="s">
        <v>62</v>
      </c>
      <c r="C282" s="182">
        <v>2020680010057</v>
      </c>
      <c r="D282" s="181" t="s">
        <v>64</v>
      </c>
      <c r="E282" s="181" t="s">
        <v>1091</v>
      </c>
      <c r="F282" s="183" t="s">
        <v>1092</v>
      </c>
      <c r="G282" s="184" t="s">
        <v>366</v>
      </c>
      <c r="H282" s="184" t="s">
        <v>275</v>
      </c>
      <c r="I282" s="184" t="s">
        <v>1093</v>
      </c>
      <c r="J282" s="184" t="s">
        <v>148</v>
      </c>
      <c r="K282" s="183" t="s">
        <v>1024</v>
      </c>
      <c r="L282" s="188">
        <v>9200000</v>
      </c>
      <c r="M282" s="188">
        <v>9200000</v>
      </c>
      <c r="N282" s="186">
        <v>2300000</v>
      </c>
      <c r="O282" s="290" t="s">
        <v>1094</v>
      </c>
    </row>
    <row r="283" spans="1:15" ht="57" x14ac:dyDescent="0.2">
      <c r="A283" s="180">
        <v>131</v>
      </c>
      <c r="B283" s="181" t="s">
        <v>62</v>
      </c>
      <c r="C283" s="182">
        <v>2020680010057</v>
      </c>
      <c r="D283" s="181" t="s">
        <v>64</v>
      </c>
      <c r="E283" s="181" t="s">
        <v>1095</v>
      </c>
      <c r="F283" s="183" t="s">
        <v>1096</v>
      </c>
      <c r="G283" s="184" t="s">
        <v>366</v>
      </c>
      <c r="H283" s="184" t="s">
        <v>275</v>
      </c>
      <c r="I283" s="184" t="s">
        <v>1097</v>
      </c>
      <c r="J283" s="184" t="s">
        <v>150</v>
      </c>
      <c r="K283" s="183" t="s">
        <v>843</v>
      </c>
      <c r="L283" s="188">
        <v>13800000</v>
      </c>
      <c r="M283" s="188">
        <v>13800000</v>
      </c>
      <c r="N283" s="186">
        <v>2300000</v>
      </c>
      <c r="O283" s="290" t="s">
        <v>1098</v>
      </c>
    </row>
    <row r="284" spans="1:15" ht="71.25" x14ac:dyDescent="0.2">
      <c r="A284" s="180">
        <v>131</v>
      </c>
      <c r="B284" s="181" t="s">
        <v>62</v>
      </c>
      <c r="C284" s="182">
        <v>2020680010057</v>
      </c>
      <c r="D284" s="181" t="s">
        <v>64</v>
      </c>
      <c r="E284" s="181" t="s">
        <v>1099</v>
      </c>
      <c r="F284" s="183" t="s">
        <v>1100</v>
      </c>
      <c r="G284" s="184" t="s">
        <v>366</v>
      </c>
      <c r="H284" s="184" t="s">
        <v>275</v>
      </c>
      <c r="I284" s="184" t="s">
        <v>1101</v>
      </c>
      <c r="J284" s="184" t="s">
        <v>152</v>
      </c>
      <c r="K284" s="183" t="s">
        <v>1102</v>
      </c>
      <c r="L284" s="188">
        <v>13800000</v>
      </c>
      <c r="M284" s="188">
        <v>13800000</v>
      </c>
      <c r="N284" s="186">
        <v>0</v>
      </c>
      <c r="O284" s="292" t="s">
        <v>1146</v>
      </c>
    </row>
    <row r="285" spans="1:15" ht="85.5" x14ac:dyDescent="0.2">
      <c r="A285" s="180">
        <v>131</v>
      </c>
      <c r="B285" s="181" t="s">
        <v>62</v>
      </c>
      <c r="C285" s="182">
        <v>2020680010057</v>
      </c>
      <c r="D285" s="181" t="s">
        <v>64</v>
      </c>
      <c r="E285" s="181" t="s">
        <v>1103</v>
      </c>
      <c r="F285" s="183" t="s">
        <v>1133</v>
      </c>
      <c r="G285" s="184" t="s">
        <v>366</v>
      </c>
      <c r="H285" s="184" t="s">
        <v>275</v>
      </c>
      <c r="I285" s="184" t="s">
        <v>1104</v>
      </c>
      <c r="J285" s="184" t="s">
        <v>148</v>
      </c>
      <c r="K285" s="183" t="s">
        <v>1102</v>
      </c>
      <c r="L285" s="188">
        <v>13800000</v>
      </c>
      <c r="M285" s="188">
        <v>13800000</v>
      </c>
      <c r="N285" s="186">
        <v>0</v>
      </c>
      <c r="O285" s="292" t="s">
        <v>1147</v>
      </c>
    </row>
    <row r="286" spans="1:15" ht="71.25" x14ac:dyDescent="0.2">
      <c r="A286" s="180">
        <v>131</v>
      </c>
      <c r="B286" s="181" t="s">
        <v>62</v>
      </c>
      <c r="C286" s="182">
        <v>2020680010057</v>
      </c>
      <c r="D286" s="181" t="s">
        <v>64</v>
      </c>
      <c r="E286" s="321" t="s">
        <v>1230</v>
      </c>
      <c r="F286" s="184" t="s">
        <v>1231</v>
      </c>
      <c r="G286" s="184" t="s">
        <v>366</v>
      </c>
      <c r="H286" s="184" t="s">
        <v>275</v>
      </c>
      <c r="I286" s="184" t="s">
        <v>1232</v>
      </c>
      <c r="J286" s="184" t="s">
        <v>152</v>
      </c>
      <c r="K286" s="183" t="s">
        <v>1233</v>
      </c>
      <c r="L286" s="185">
        <v>13800000</v>
      </c>
      <c r="M286" s="185">
        <v>13800000</v>
      </c>
      <c r="N286" s="186">
        <v>0</v>
      </c>
      <c r="O286" s="332" t="s">
        <v>1258</v>
      </c>
    </row>
    <row r="287" spans="1:15" ht="71.25" x14ac:dyDescent="0.2">
      <c r="A287" s="180">
        <v>131</v>
      </c>
      <c r="B287" s="181" t="s">
        <v>62</v>
      </c>
      <c r="C287" s="182">
        <v>2020680010057</v>
      </c>
      <c r="D287" s="181" t="s">
        <v>64</v>
      </c>
      <c r="E287" s="321" t="s">
        <v>1234</v>
      </c>
      <c r="F287" s="184" t="s">
        <v>1235</v>
      </c>
      <c r="G287" s="184" t="s">
        <v>366</v>
      </c>
      <c r="H287" s="184" t="s">
        <v>275</v>
      </c>
      <c r="I287" s="184" t="s">
        <v>1236</v>
      </c>
      <c r="J287" s="184" t="s">
        <v>152</v>
      </c>
      <c r="K287" s="183" t="s">
        <v>1233</v>
      </c>
      <c r="L287" s="185">
        <v>15600000</v>
      </c>
      <c r="M287" s="185">
        <v>15600000</v>
      </c>
      <c r="N287" s="186">
        <v>0</v>
      </c>
      <c r="O287" s="332" t="s">
        <v>1259</v>
      </c>
    </row>
    <row r="288" spans="1:15" ht="85.5" x14ac:dyDescent="0.2">
      <c r="A288" s="180">
        <v>131</v>
      </c>
      <c r="B288" s="181" t="s">
        <v>62</v>
      </c>
      <c r="C288" s="182">
        <v>2020680010057</v>
      </c>
      <c r="D288" s="181" t="s">
        <v>64</v>
      </c>
      <c r="E288" s="321" t="s">
        <v>1237</v>
      </c>
      <c r="F288" s="184" t="s">
        <v>1238</v>
      </c>
      <c r="G288" s="184" t="s">
        <v>366</v>
      </c>
      <c r="H288" s="184" t="s">
        <v>275</v>
      </c>
      <c r="I288" s="184" t="s">
        <v>1239</v>
      </c>
      <c r="J288" s="184" t="s">
        <v>148</v>
      </c>
      <c r="K288" s="183" t="s">
        <v>1240</v>
      </c>
      <c r="L288" s="185">
        <v>13800000</v>
      </c>
      <c r="M288" s="185">
        <v>13800000</v>
      </c>
      <c r="N288" s="186">
        <v>0</v>
      </c>
      <c r="O288" s="332" t="s">
        <v>1260</v>
      </c>
    </row>
    <row r="289" spans="1:15" ht="99.75" x14ac:dyDescent="0.2">
      <c r="A289" s="180">
        <v>131</v>
      </c>
      <c r="B289" s="181" t="s">
        <v>62</v>
      </c>
      <c r="C289" s="182">
        <v>2020680010057</v>
      </c>
      <c r="D289" s="181" t="s">
        <v>64</v>
      </c>
      <c r="E289" s="321" t="s">
        <v>1225</v>
      </c>
      <c r="F289" s="184" t="s">
        <v>1226</v>
      </c>
      <c r="G289" s="184" t="s">
        <v>366</v>
      </c>
      <c r="H289" s="184" t="s">
        <v>275</v>
      </c>
      <c r="I289" s="184" t="s">
        <v>1227</v>
      </c>
      <c r="J289" s="184" t="s">
        <v>1228</v>
      </c>
      <c r="K289" s="183" t="s">
        <v>1229</v>
      </c>
      <c r="L289" s="185">
        <v>15000000</v>
      </c>
      <c r="M289" s="185">
        <v>15000000</v>
      </c>
      <c r="N289" s="186">
        <v>0</v>
      </c>
      <c r="O289" s="332" t="s">
        <v>1261</v>
      </c>
    </row>
    <row r="290" spans="1:15" ht="60" x14ac:dyDescent="0.2">
      <c r="A290" s="180">
        <v>131</v>
      </c>
      <c r="B290" s="181" t="s">
        <v>62</v>
      </c>
      <c r="C290" s="182">
        <v>2020680010057</v>
      </c>
      <c r="D290" s="181" t="s">
        <v>64</v>
      </c>
      <c r="E290" s="321" t="s">
        <v>1248</v>
      </c>
      <c r="F290" s="184" t="s">
        <v>1249</v>
      </c>
      <c r="G290" s="184" t="s">
        <v>366</v>
      </c>
      <c r="H290" s="184" t="s">
        <v>275</v>
      </c>
      <c r="I290" s="184" t="s">
        <v>1250</v>
      </c>
      <c r="J290" s="184" t="s">
        <v>150</v>
      </c>
      <c r="K290" s="183" t="s">
        <v>1244</v>
      </c>
      <c r="L290" s="185">
        <v>13800000</v>
      </c>
      <c r="M290" s="185">
        <v>13800000</v>
      </c>
      <c r="N290" s="186">
        <v>0</v>
      </c>
      <c r="O290" s="332" t="s">
        <v>1262</v>
      </c>
    </row>
    <row r="291" spans="1:15" ht="85.5" x14ac:dyDescent="0.2">
      <c r="A291" s="180">
        <v>131</v>
      </c>
      <c r="B291" s="181" t="s">
        <v>62</v>
      </c>
      <c r="C291" s="182">
        <v>2020680010057</v>
      </c>
      <c r="D291" s="181" t="s">
        <v>64</v>
      </c>
      <c r="E291" s="321" t="s">
        <v>1251</v>
      </c>
      <c r="F291" s="184" t="s">
        <v>1252</v>
      </c>
      <c r="G291" s="184" t="s">
        <v>366</v>
      </c>
      <c r="H291" s="184" t="s">
        <v>275</v>
      </c>
      <c r="I291" s="184" t="s">
        <v>1253</v>
      </c>
      <c r="J291" s="184" t="s">
        <v>1254</v>
      </c>
      <c r="K291" s="183" t="s">
        <v>1244</v>
      </c>
      <c r="L291" s="185">
        <v>18000000</v>
      </c>
      <c r="M291" s="185">
        <v>18000000</v>
      </c>
      <c r="N291" s="186">
        <v>0</v>
      </c>
      <c r="O291" s="332" t="s">
        <v>1263</v>
      </c>
    </row>
    <row r="292" spans="1:15" ht="85.5" x14ac:dyDescent="0.2">
      <c r="A292" s="180">
        <v>131</v>
      </c>
      <c r="B292" s="181" t="s">
        <v>62</v>
      </c>
      <c r="C292" s="182">
        <v>2020680010057</v>
      </c>
      <c r="D292" s="181" t="s">
        <v>64</v>
      </c>
      <c r="E292" s="321" t="s">
        <v>1241</v>
      </c>
      <c r="F292" s="184" t="s">
        <v>1242</v>
      </c>
      <c r="G292" s="184" t="s">
        <v>366</v>
      </c>
      <c r="H292" s="184" t="s">
        <v>275</v>
      </c>
      <c r="I292" s="184" t="s">
        <v>1243</v>
      </c>
      <c r="J292" s="184" t="s">
        <v>148</v>
      </c>
      <c r="K292" s="183" t="s">
        <v>1244</v>
      </c>
      <c r="L292" s="185">
        <v>13800000</v>
      </c>
      <c r="M292" s="185">
        <v>13800000</v>
      </c>
      <c r="N292" s="186">
        <v>0</v>
      </c>
      <c r="O292" s="332" t="s">
        <v>1264</v>
      </c>
    </row>
    <row r="293" spans="1:15" ht="85.5" x14ac:dyDescent="0.2">
      <c r="A293" s="180">
        <v>131</v>
      </c>
      <c r="B293" s="181" t="s">
        <v>62</v>
      </c>
      <c r="C293" s="182">
        <v>2020680010057</v>
      </c>
      <c r="D293" s="181" t="s">
        <v>64</v>
      </c>
      <c r="E293" s="321" t="s">
        <v>1245</v>
      </c>
      <c r="F293" s="184" t="s">
        <v>1246</v>
      </c>
      <c r="G293" s="184" t="s">
        <v>366</v>
      </c>
      <c r="H293" s="184" t="s">
        <v>275</v>
      </c>
      <c r="I293" s="184" t="s">
        <v>1247</v>
      </c>
      <c r="J293" s="184" t="s">
        <v>148</v>
      </c>
      <c r="K293" s="183" t="s">
        <v>1244</v>
      </c>
      <c r="L293" s="185">
        <v>13800000</v>
      </c>
      <c r="M293" s="185">
        <v>13800000</v>
      </c>
      <c r="N293" s="186">
        <v>0</v>
      </c>
      <c r="O293" s="332" t="s">
        <v>1265</v>
      </c>
    </row>
    <row r="294" spans="1:15" ht="86.25" thickBot="1" x14ac:dyDescent="0.25">
      <c r="A294" s="333">
        <v>131</v>
      </c>
      <c r="B294" s="190" t="s">
        <v>62</v>
      </c>
      <c r="C294" s="334">
        <v>2020680010057</v>
      </c>
      <c r="D294" s="190" t="s">
        <v>64</v>
      </c>
      <c r="E294" s="335" t="s">
        <v>1255</v>
      </c>
      <c r="F294" s="192" t="s">
        <v>1256</v>
      </c>
      <c r="G294" s="192" t="s">
        <v>366</v>
      </c>
      <c r="H294" s="192" t="s">
        <v>275</v>
      </c>
      <c r="I294" s="192" t="s">
        <v>1257</v>
      </c>
      <c r="J294" s="192" t="s">
        <v>1254</v>
      </c>
      <c r="K294" s="191" t="s">
        <v>1244</v>
      </c>
      <c r="L294" s="336">
        <v>18000000</v>
      </c>
      <c r="M294" s="336">
        <v>18000000</v>
      </c>
      <c r="N294" s="186">
        <v>0</v>
      </c>
      <c r="O294" s="337" t="s">
        <v>1266</v>
      </c>
    </row>
    <row r="295" spans="1:15" x14ac:dyDescent="0.2">
      <c r="A295" s="20"/>
      <c r="B295" s="18"/>
      <c r="C295" s="18"/>
      <c r="D295" s="18"/>
      <c r="E295" s="281"/>
      <c r="F295" s="20"/>
      <c r="G295" s="20"/>
      <c r="H295" s="18"/>
      <c r="I295" s="19"/>
      <c r="J295" s="19"/>
      <c r="K295" s="20"/>
      <c r="L295" s="20"/>
      <c r="M295" s="20"/>
      <c r="N295" s="20"/>
      <c r="O295" s="3"/>
    </row>
    <row r="296" spans="1:15" x14ac:dyDescent="0.2">
      <c r="A296" s="20"/>
      <c r="B296" s="18"/>
      <c r="C296" s="18"/>
      <c r="D296" s="18"/>
      <c r="E296" s="281"/>
      <c r="F296" s="20"/>
      <c r="G296" s="20"/>
      <c r="H296" s="18"/>
      <c r="I296" s="19"/>
      <c r="J296" s="19"/>
      <c r="K296" s="20"/>
      <c r="L296" s="20"/>
      <c r="M296" s="20"/>
      <c r="N296" s="20"/>
      <c r="O296" s="3"/>
    </row>
    <row r="297" spans="1:15" x14ac:dyDescent="0.2">
      <c r="A297" s="20"/>
      <c r="B297" s="18"/>
      <c r="C297" s="18"/>
      <c r="D297" s="18"/>
      <c r="E297" s="281"/>
      <c r="F297" s="20"/>
      <c r="G297" s="20"/>
      <c r="H297" s="18"/>
      <c r="I297" s="19"/>
      <c r="J297" s="19"/>
      <c r="K297" s="20"/>
      <c r="L297" s="20"/>
      <c r="M297" s="20"/>
      <c r="N297" s="20"/>
      <c r="O297" s="3"/>
    </row>
    <row r="298" spans="1:15" x14ac:dyDescent="0.2">
      <c r="A298" s="20"/>
      <c r="B298" s="18"/>
      <c r="C298" s="18"/>
      <c r="D298" s="18"/>
      <c r="E298" s="281"/>
      <c r="F298" s="20"/>
      <c r="G298" s="20"/>
      <c r="H298" s="18"/>
      <c r="I298" s="19"/>
      <c r="J298" s="19"/>
      <c r="K298" s="20"/>
      <c r="L298" s="20"/>
      <c r="M298" s="20"/>
      <c r="N298" s="20"/>
      <c r="O298" s="3"/>
    </row>
    <row r="299" spans="1:15" x14ac:dyDescent="0.2">
      <c r="A299" s="20"/>
      <c r="B299" s="18"/>
      <c r="C299" s="18"/>
      <c r="D299" s="18"/>
      <c r="E299" s="281"/>
      <c r="F299" s="20"/>
      <c r="G299" s="20"/>
      <c r="H299" s="18"/>
      <c r="I299" s="19"/>
      <c r="J299" s="19"/>
      <c r="K299" s="20"/>
      <c r="L299" s="20"/>
      <c r="M299" s="20"/>
      <c r="N299" s="20"/>
      <c r="O299" s="3"/>
    </row>
    <row r="300" spans="1:15" x14ac:dyDescent="0.2">
      <c r="A300" s="20"/>
      <c r="B300" s="18"/>
      <c r="C300" s="18"/>
      <c r="D300" s="18"/>
      <c r="E300" s="281"/>
      <c r="F300" s="20"/>
      <c r="G300" s="20"/>
      <c r="H300" s="18"/>
      <c r="I300" s="19"/>
      <c r="J300" s="19"/>
      <c r="K300" s="20"/>
      <c r="L300" s="20"/>
      <c r="M300" s="20"/>
      <c r="N300" s="20"/>
      <c r="O300" s="3"/>
    </row>
    <row r="301" spans="1:15" x14ac:dyDescent="0.2">
      <c r="A301" s="20"/>
      <c r="B301" s="18"/>
      <c r="C301" s="18"/>
      <c r="D301" s="18"/>
      <c r="E301" s="281"/>
      <c r="F301" s="20"/>
      <c r="G301" s="20"/>
      <c r="H301" s="18"/>
      <c r="I301" s="19"/>
      <c r="J301" s="19"/>
      <c r="K301" s="20"/>
      <c r="L301" s="20"/>
      <c r="M301" s="20"/>
      <c r="N301" s="20"/>
      <c r="O301" s="3"/>
    </row>
    <row r="302" spans="1:15" x14ac:dyDescent="0.2">
      <c r="A302" s="20"/>
      <c r="B302" s="18"/>
      <c r="C302" s="18"/>
      <c r="D302" s="18"/>
      <c r="E302" s="281"/>
      <c r="F302" s="20"/>
      <c r="G302" s="20"/>
      <c r="H302" s="18"/>
      <c r="I302" s="19"/>
      <c r="J302" s="19"/>
      <c r="K302" s="20"/>
      <c r="L302" s="20"/>
      <c r="M302" s="20"/>
      <c r="N302" s="20"/>
      <c r="O302" s="3"/>
    </row>
    <row r="303" spans="1:15" x14ac:dyDescent="0.2">
      <c r="A303" s="20"/>
      <c r="B303" s="18"/>
      <c r="C303" s="18"/>
      <c r="D303" s="18"/>
      <c r="E303" s="281"/>
      <c r="F303" s="20"/>
      <c r="G303" s="20"/>
      <c r="H303" s="18"/>
      <c r="I303" s="19"/>
      <c r="J303" s="19"/>
      <c r="K303" s="20"/>
      <c r="L303" s="20"/>
      <c r="M303" s="20"/>
      <c r="N303" s="20"/>
      <c r="O303" s="3"/>
    </row>
    <row r="304" spans="1:15" x14ac:dyDescent="0.2">
      <c r="A304" s="20"/>
      <c r="B304" s="18"/>
      <c r="C304" s="18"/>
      <c r="D304" s="18"/>
      <c r="E304" s="281"/>
      <c r="F304" s="20"/>
      <c r="G304" s="20"/>
      <c r="H304" s="18"/>
      <c r="I304" s="19"/>
      <c r="J304" s="19"/>
      <c r="K304" s="20"/>
      <c r="L304" s="20"/>
      <c r="M304" s="20"/>
      <c r="N304" s="20"/>
      <c r="O304" s="3"/>
    </row>
    <row r="305" spans="1:15" x14ac:dyDescent="0.2">
      <c r="A305" s="20"/>
      <c r="B305" s="18"/>
      <c r="C305" s="18"/>
      <c r="D305" s="18"/>
      <c r="E305" s="281"/>
      <c r="F305" s="20"/>
      <c r="G305" s="20"/>
      <c r="H305" s="18"/>
      <c r="I305" s="19"/>
      <c r="J305" s="19"/>
      <c r="K305" s="20"/>
      <c r="L305" s="20"/>
      <c r="M305" s="20"/>
      <c r="N305" s="20"/>
      <c r="O305" s="3"/>
    </row>
    <row r="306" spans="1:15" x14ac:dyDescent="0.2">
      <c r="A306" s="20"/>
      <c r="B306" s="18"/>
      <c r="C306" s="18"/>
      <c r="D306" s="18"/>
      <c r="E306" s="281"/>
      <c r="F306" s="20"/>
      <c r="G306" s="20"/>
      <c r="H306" s="18"/>
      <c r="I306" s="19"/>
      <c r="J306" s="19"/>
      <c r="K306" s="20"/>
      <c r="L306" s="20"/>
      <c r="M306" s="20"/>
      <c r="N306" s="20"/>
      <c r="O306" s="3"/>
    </row>
    <row r="307" spans="1:15" x14ac:dyDescent="0.2">
      <c r="A307" s="20"/>
      <c r="B307" s="18"/>
      <c r="C307" s="18"/>
      <c r="D307" s="18"/>
      <c r="E307" s="281"/>
      <c r="F307" s="20"/>
      <c r="G307" s="20"/>
      <c r="H307" s="18"/>
      <c r="I307" s="19"/>
      <c r="J307" s="19"/>
      <c r="K307" s="20"/>
      <c r="L307" s="20"/>
      <c r="M307" s="20"/>
      <c r="N307" s="20"/>
      <c r="O307" s="3"/>
    </row>
    <row r="308" spans="1:15" x14ac:dyDescent="0.2">
      <c r="A308" s="20"/>
      <c r="B308" s="18"/>
      <c r="C308" s="18"/>
      <c r="D308" s="18"/>
      <c r="E308" s="281"/>
      <c r="F308" s="20"/>
      <c r="G308" s="20"/>
      <c r="H308" s="18"/>
      <c r="I308" s="19"/>
      <c r="J308" s="19"/>
      <c r="K308" s="20"/>
      <c r="L308" s="20"/>
      <c r="M308" s="20"/>
      <c r="N308" s="20"/>
      <c r="O308" s="3"/>
    </row>
    <row r="309" spans="1:15" x14ac:dyDescent="0.2">
      <c r="A309" s="20"/>
      <c r="B309" s="18"/>
      <c r="C309" s="18"/>
      <c r="D309" s="18"/>
      <c r="E309" s="281"/>
      <c r="F309" s="20"/>
      <c r="G309" s="20"/>
      <c r="H309" s="18"/>
      <c r="I309" s="19"/>
      <c r="J309" s="19"/>
      <c r="K309" s="20"/>
      <c r="L309" s="20"/>
      <c r="M309" s="20"/>
      <c r="N309" s="20"/>
      <c r="O309" s="3"/>
    </row>
    <row r="310" spans="1:15" x14ac:dyDescent="0.2">
      <c r="A310" s="20"/>
      <c r="B310" s="18"/>
      <c r="C310" s="18"/>
      <c r="D310" s="18"/>
      <c r="E310" s="281"/>
      <c r="F310" s="20"/>
      <c r="G310" s="20"/>
      <c r="H310" s="18"/>
      <c r="I310" s="19"/>
      <c r="J310" s="19"/>
      <c r="K310" s="20"/>
      <c r="L310" s="20"/>
      <c r="M310" s="20"/>
      <c r="N310" s="20"/>
      <c r="O310" s="3"/>
    </row>
    <row r="311" spans="1:15" x14ac:dyDescent="0.2">
      <c r="A311" s="20"/>
      <c r="B311" s="18"/>
      <c r="C311" s="18"/>
      <c r="D311" s="18"/>
      <c r="E311" s="281"/>
      <c r="F311" s="20"/>
      <c r="G311" s="20"/>
      <c r="H311" s="18"/>
      <c r="I311" s="19"/>
      <c r="J311" s="19"/>
      <c r="K311" s="20"/>
      <c r="L311" s="20"/>
      <c r="M311" s="20"/>
      <c r="N311" s="20"/>
      <c r="O311" s="3"/>
    </row>
    <row r="312" spans="1:15" x14ac:dyDescent="0.2">
      <c r="A312" s="20"/>
      <c r="B312" s="18"/>
      <c r="C312" s="18"/>
      <c r="D312" s="18"/>
      <c r="E312" s="281"/>
      <c r="F312" s="20"/>
      <c r="G312" s="20"/>
      <c r="H312" s="18"/>
      <c r="I312" s="19"/>
      <c r="J312" s="19"/>
      <c r="K312" s="20"/>
      <c r="L312" s="20"/>
      <c r="M312" s="20"/>
      <c r="N312" s="20"/>
      <c r="O312" s="3"/>
    </row>
    <row r="313" spans="1:15" x14ac:dyDescent="0.2">
      <c r="A313" s="20"/>
      <c r="B313" s="18"/>
      <c r="C313" s="18"/>
      <c r="D313" s="18"/>
      <c r="E313" s="281"/>
      <c r="F313" s="20"/>
      <c r="G313" s="20"/>
      <c r="H313" s="18"/>
      <c r="I313" s="19"/>
      <c r="J313" s="19"/>
      <c r="K313" s="20"/>
      <c r="L313" s="20"/>
      <c r="M313" s="20"/>
      <c r="N313" s="20"/>
      <c r="O313" s="3"/>
    </row>
    <row r="314" spans="1:15" x14ac:dyDescent="0.2">
      <c r="A314" s="20"/>
      <c r="B314" s="18"/>
      <c r="C314" s="18"/>
      <c r="D314" s="18"/>
      <c r="E314" s="281"/>
      <c r="F314" s="20"/>
      <c r="G314" s="20"/>
      <c r="H314" s="18"/>
      <c r="I314" s="19"/>
      <c r="J314" s="19"/>
      <c r="K314" s="20"/>
      <c r="L314" s="20"/>
      <c r="M314" s="20"/>
      <c r="N314" s="20"/>
      <c r="O314" s="3"/>
    </row>
    <row r="315" spans="1:15" x14ac:dyDescent="0.2">
      <c r="A315" s="20"/>
      <c r="B315" s="18"/>
      <c r="C315" s="18"/>
      <c r="D315" s="18"/>
      <c r="E315" s="281"/>
      <c r="F315" s="20"/>
      <c r="G315" s="20"/>
      <c r="H315" s="18"/>
      <c r="I315" s="19"/>
      <c r="J315" s="19"/>
      <c r="K315" s="20"/>
      <c r="L315" s="20"/>
      <c r="M315" s="20"/>
      <c r="N315" s="20"/>
      <c r="O315" s="3"/>
    </row>
    <row r="316" spans="1:15" x14ac:dyDescent="0.2">
      <c r="A316" s="20"/>
      <c r="B316" s="18"/>
      <c r="C316" s="18"/>
      <c r="D316" s="18"/>
      <c r="E316" s="281"/>
      <c r="F316" s="20"/>
      <c r="G316" s="20"/>
      <c r="H316" s="18"/>
      <c r="I316" s="19"/>
      <c r="J316" s="19"/>
      <c r="K316" s="20"/>
      <c r="L316" s="20"/>
      <c r="M316" s="20"/>
      <c r="N316" s="20"/>
      <c r="O316" s="3"/>
    </row>
    <row r="317" spans="1:15" x14ac:dyDescent="0.2">
      <c r="A317" s="20"/>
      <c r="B317" s="18"/>
      <c r="C317" s="18"/>
      <c r="D317" s="18"/>
      <c r="E317" s="281"/>
      <c r="F317" s="20"/>
      <c r="G317" s="20"/>
      <c r="H317" s="18"/>
      <c r="I317" s="19"/>
      <c r="J317" s="19"/>
      <c r="K317" s="20"/>
      <c r="L317" s="20"/>
      <c r="M317" s="20"/>
      <c r="N317" s="20"/>
      <c r="O317" s="3"/>
    </row>
    <row r="318" spans="1:15" x14ac:dyDescent="0.2">
      <c r="A318" s="20"/>
      <c r="B318" s="18"/>
      <c r="C318" s="18"/>
      <c r="D318" s="18"/>
      <c r="E318" s="281"/>
      <c r="F318" s="20"/>
      <c r="G318" s="20"/>
      <c r="H318" s="18"/>
      <c r="I318" s="19"/>
      <c r="J318" s="19"/>
      <c r="K318" s="20"/>
      <c r="L318" s="20"/>
      <c r="M318" s="20"/>
      <c r="N318" s="20"/>
      <c r="O318" s="3"/>
    </row>
    <row r="319" spans="1:15" x14ac:dyDescent="0.2">
      <c r="A319" s="20"/>
      <c r="B319" s="18"/>
      <c r="C319" s="18"/>
      <c r="D319" s="18"/>
      <c r="E319" s="281"/>
      <c r="F319" s="20"/>
      <c r="G319" s="20"/>
      <c r="H319" s="18"/>
      <c r="I319" s="19"/>
      <c r="J319" s="19"/>
      <c r="K319" s="20"/>
      <c r="L319" s="20"/>
      <c r="M319" s="20"/>
      <c r="N319" s="20"/>
      <c r="O319" s="3"/>
    </row>
    <row r="320" spans="1:15" x14ac:dyDescent="0.2">
      <c r="A320" s="20"/>
      <c r="B320" s="18"/>
      <c r="C320" s="18"/>
      <c r="D320" s="18"/>
      <c r="E320" s="281"/>
      <c r="F320" s="20"/>
      <c r="G320" s="20"/>
      <c r="H320" s="18"/>
      <c r="I320" s="19"/>
      <c r="J320" s="19"/>
      <c r="K320" s="20"/>
      <c r="L320" s="20"/>
      <c r="M320" s="20"/>
      <c r="N320" s="20"/>
      <c r="O320" s="3"/>
    </row>
    <row r="321" spans="1:15" x14ac:dyDescent="0.2">
      <c r="A321" s="20"/>
      <c r="B321" s="18"/>
      <c r="C321" s="18"/>
      <c r="D321" s="18"/>
      <c r="E321" s="281"/>
      <c r="F321" s="20"/>
      <c r="G321" s="20"/>
      <c r="H321" s="18"/>
      <c r="I321" s="19"/>
      <c r="J321" s="19"/>
      <c r="K321" s="20"/>
      <c r="L321" s="20"/>
      <c r="M321" s="20"/>
      <c r="N321" s="20"/>
      <c r="O321" s="3"/>
    </row>
    <row r="322" spans="1:15" x14ac:dyDescent="0.2">
      <c r="A322" s="20"/>
      <c r="B322" s="18"/>
      <c r="C322" s="18"/>
      <c r="D322" s="18"/>
      <c r="E322" s="281"/>
      <c r="F322" s="20"/>
      <c r="G322" s="20"/>
      <c r="H322" s="18"/>
      <c r="I322" s="19"/>
      <c r="J322" s="19"/>
      <c r="K322" s="20"/>
      <c r="L322" s="20"/>
      <c r="M322" s="20"/>
      <c r="N322" s="20"/>
      <c r="O322" s="3"/>
    </row>
    <row r="323" spans="1:15" x14ac:dyDescent="0.2">
      <c r="A323" s="20"/>
      <c r="B323" s="18"/>
      <c r="C323" s="18"/>
      <c r="D323" s="18"/>
      <c r="E323" s="281"/>
      <c r="F323" s="20"/>
      <c r="G323" s="20"/>
      <c r="H323" s="18"/>
      <c r="I323" s="19"/>
      <c r="J323" s="19"/>
      <c r="K323" s="20"/>
      <c r="L323" s="20"/>
      <c r="M323" s="20"/>
      <c r="N323" s="20"/>
      <c r="O323" s="3"/>
    </row>
    <row r="324" spans="1:15" x14ac:dyDescent="0.2">
      <c r="A324" s="20"/>
      <c r="B324" s="18"/>
      <c r="C324" s="18"/>
      <c r="D324" s="18"/>
      <c r="E324" s="281"/>
      <c r="F324" s="20"/>
      <c r="G324" s="20"/>
      <c r="H324" s="18"/>
      <c r="I324" s="19"/>
      <c r="J324" s="19"/>
      <c r="K324" s="20"/>
      <c r="L324" s="20"/>
      <c r="M324" s="20"/>
      <c r="N324" s="20"/>
      <c r="O324" s="3"/>
    </row>
    <row r="325" spans="1:15" x14ac:dyDescent="0.2">
      <c r="A325" s="20"/>
      <c r="B325" s="18"/>
      <c r="C325" s="18"/>
      <c r="D325" s="18"/>
      <c r="E325" s="281"/>
      <c r="F325" s="20"/>
      <c r="G325" s="20"/>
      <c r="H325" s="18"/>
      <c r="I325" s="19"/>
      <c r="J325" s="19"/>
      <c r="K325" s="20"/>
      <c r="L325" s="20"/>
      <c r="M325" s="20"/>
      <c r="N325" s="20"/>
      <c r="O325" s="3"/>
    </row>
    <row r="326" spans="1:15" x14ac:dyDescent="0.2">
      <c r="A326" s="20"/>
      <c r="B326" s="18"/>
      <c r="C326" s="18"/>
      <c r="D326" s="18"/>
      <c r="E326" s="281"/>
      <c r="F326" s="20"/>
      <c r="G326" s="20"/>
      <c r="H326" s="18"/>
      <c r="I326" s="19"/>
      <c r="J326" s="19"/>
      <c r="K326" s="20"/>
      <c r="L326" s="20"/>
      <c r="M326" s="20"/>
      <c r="N326" s="20"/>
      <c r="O326" s="3"/>
    </row>
    <row r="327" spans="1:15" x14ac:dyDescent="0.2">
      <c r="A327" s="20"/>
      <c r="B327" s="18"/>
      <c r="C327" s="18"/>
      <c r="D327" s="18"/>
      <c r="E327" s="281"/>
      <c r="F327" s="20"/>
      <c r="G327" s="20"/>
      <c r="H327" s="18"/>
      <c r="I327" s="19"/>
      <c r="J327" s="19"/>
      <c r="K327" s="20"/>
      <c r="L327" s="20"/>
      <c r="M327" s="20"/>
      <c r="N327" s="20"/>
      <c r="O327" s="3"/>
    </row>
    <row r="328" spans="1:15" x14ac:dyDescent="0.2">
      <c r="A328" s="20"/>
      <c r="B328" s="18"/>
      <c r="C328" s="18"/>
      <c r="D328" s="18"/>
      <c r="E328" s="281"/>
      <c r="F328" s="20"/>
      <c r="G328" s="20"/>
      <c r="H328" s="18"/>
      <c r="I328" s="19"/>
      <c r="J328" s="19"/>
      <c r="K328" s="20"/>
      <c r="L328" s="20"/>
      <c r="M328" s="20"/>
      <c r="N328" s="20"/>
      <c r="O328" s="3"/>
    </row>
    <row r="329" spans="1:15" x14ac:dyDescent="0.2">
      <c r="A329" s="20"/>
      <c r="B329" s="18"/>
      <c r="C329" s="18"/>
      <c r="D329" s="18"/>
      <c r="E329" s="281"/>
      <c r="F329" s="20"/>
      <c r="G329" s="20"/>
      <c r="H329" s="18"/>
      <c r="I329" s="19"/>
      <c r="J329" s="19"/>
      <c r="K329" s="20"/>
      <c r="L329" s="20"/>
      <c r="M329" s="20"/>
      <c r="N329" s="20"/>
      <c r="O329" s="3"/>
    </row>
    <row r="330" spans="1:15" x14ac:dyDescent="0.2">
      <c r="A330" s="20"/>
      <c r="B330" s="18"/>
      <c r="C330" s="18"/>
      <c r="D330" s="18"/>
      <c r="E330" s="281"/>
      <c r="F330" s="20"/>
      <c r="G330" s="20"/>
      <c r="H330" s="18"/>
      <c r="I330" s="19"/>
      <c r="J330" s="19"/>
      <c r="K330" s="20"/>
      <c r="L330" s="20"/>
      <c r="M330" s="20"/>
      <c r="N330" s="20"/>
      <c r="O330" s="3"/>
    </row>
    <row r="331" spans="1:15" x14ac:dyDescent="0.2">
      <c r="A331" s="20"/>
      <c r="B331" s="18"/>
      <c r="C331" s="18"/>
      <c r="D331" s="18"/>
      <c r="E331" s="281"/>
      <c r="F331" s="20"/>
      <c r="G331" s="20"/>
      <c r="H331" s="18"/>
      <c r="I331" s="19"/>
      <c r="J331" s="19"/>
      <c r="K331" s="20"/>
      <c r="L331" s="20"/>
      <c r="M331" s="20"/>
      <c r="N331" s="20"/>
      <c r="O331" s="3"/>
    </row>
    <row r="332" spans="1:15" x14ac:dyDescent="0.2">
      <c r="A332" s="20"/>
      <c r="B332" s="18"/>
      <c r="C332" s="18"/>
      <c r="D332" s="18"/>
      <c r="E332" s="281"/>
      <c r="F332" s="20"/>
      <c r="G332" s="20"/>
      <c r="H332" s="18"/>
      <c r="I332" s="19"/>
      <c r="J332" s="19"/>
      <c r="K332" s="20"/>
      <c r="L332" s="20"/>
      <c r="M332" s="20"/>
      <c r="N332" s="20"/>
      <c r="O332" s="3"/>
    </row>
    <row r="333" spans="1:15" x14ac:dyDescent="0.2">
      <c r="A333" s="20"/>
      <c r="B333" s="18"/>
      <c r="C333" s="18"/>
      <c r="D333" s="18"/>
      <c r="E333" s="281"/>
      <c r="F333" s="20"/>
      <c r="G333" s="20"/>
      <c r="H333" s="18"/>
      <c r="I333" s="19"/>
      <c r="J333" s="19"/>
      <c r="K333" s="20"/>
      <c r="L333" s="20"/>
      <c r="M333" s="20"/>
      <c r="N333" s="20"/>
      <c r="O333" s="3"/>
    </row>
    <row r="334" spans="1:15" x14ac:dyDescent="0.2">
      <c r="A334" s="20"/>
      <c r="B334" s="18"/>
      <c r="C334" s="18"/>
      <c r="D334" s="18"/>
      <c r="E334" s="281"/>
      <c r="F334" s="20"/>
      <c r="G334" s="20"/>
      <c r="H334" s="18"/>
      <c r="I334" s="19"/>
      <c r="J334" s="19"/>
      <c r="K334" s="20"/>
      <c r="L334" s="20"/>
      <c r="M334" s="20"/>
      <c r="N334" s="20"/>
      <c r="O334" s="3"/>
    </row>
    <row r="335" spans="1:15" x14ac:dyDescent="0.2">
      <c r="A335" s="20"/>
      <c r="B335" s="18"/>
      <c r="C335" s="18"/>
      <c r="D335" s="18"/>
      <c r="E335" s="281"/>
      <c r="F335" s="20"/>
      <c r="G335" s="20"/>
      <c r="H335" s="18"/>
      <c r="I335" s="19"/>
      <c r="J335" s="19"/>
      <c r="K335" s="20"/>
      <c r="L335" s="20"/>
      <c r="M335" s="20"/>
      <c r="N335" s="20"/>
      <c r="O335" s="3"/>
    </row>
    <row r="336" spans="1:15" x14ac:dyDescent="0.2">
      <c r="A336" s="20"/>
      <c r="B336" s="18"/>
      <c r="C336" s="18"/>
      <c r="D336" s="18"/>
      <c r="E336" s="281"/>
      <c r="F336" s="20"/>
      <c r="G336" s="20"/>
      <c r="H336" s="18"/>
      <c r="I336" s="19"/>
      <c r="J336" s="19"/>
      <c r="K336" s="20"/>
      <c r="L336" s="20"/>
      <c r="M336" s="20"/>
      <c r="N336" s="20"/>
      <c r="O336" s="3"/>
    </row>
    <row r="337" spans="1:15" x14ac:dyDescent="0.2">
      <c r="A337" s="20"/>
      <c r="B337" s="18"/>
      <c r="C337" s="18"/>
      <c r="D337" s="18"/>
      <c r="E337" s="281"/>
      <c r="F337" s="20"/>
      <c r="G337" s="20"/>
      <c r="H337" s="18"/>
      <c r="I337" s="19"/>
      <c r="J337" s="19"/>
      <c r="K337" s="20"/>
      <c r="L337" s="20"/>
      <c r="M337" s="20"/>
      <c r="N337" s="20"/>
      <c r="O337" s="3"/>
    </row>
    <row r="338" spans="1:15" x14ac:dyDescent="0.2">
      <c r="A338" s="20"/>
      <c r="B338" s="18"/>
      <c r="C338" s="18"/>
      <c r="D338" s="18"/>
      <c r="E338" s="281"/>
      <c r="F338" s="20"/>
      <c r="G338" s="20"/>
      <c r="H338" s="18"/>
      <c r="I338" s="19"/>
      <c r="J338" s="19"/>
      <c r="K338" s="20"/>
      <c r="L338" s="20"/>
      <c r="M338" s="20"/>
      <c r="N338" s="20"/>
      <c r="O338" s="3"/>
    </row>
    <row r="339" spans="1:15" x14ac:dyDescent="0.2">
      <c r="A339" s="20"/>
      <c r="B339" s="18"/>
      <c r="C339" s="18"/>
      <c r="D339" s="18"/>
      <c r="E339" s="281"/>
      <c r="F339" s="20"/>
      <c r="G339" s="20"/>
      <c r="H339" s="18"/>
      <c r="I339" s="19"/>
      <c r="J339" s="19"/>
      <c r="K339" s="20"/>
      <c r="L339" s="20"/>
      <c r="M339" s="20"/>
      <c r="N339" s="20"/>
      <c r="O339" s="3"/>
    </row>
    <row r="340" spans="1:15" x14ac:dyDescent="0.2">
      <c r="A340" s="20"/>
      <c r="B340" s="18"/>
      <c r="C340" s="18"/>
      <c r="D340" s="18"/>
      <c r="E340" s="281"/>
      <c r="F340" s="20"/>
      <c r="G340" s="20"/>
      <c r="H340" s="18"/>
      <c r="I340" s="19"/>
      <c r="J340" s="19"/>
      <c r="K340" s="20"/>
      <c r="L340" s="20"/>
      <c r="M340" s="20"/>
      <c r="N340" s="20"/>
      <c r="O340" s="3"/>
    </row>
    <row r="341" spans="1:15" x14ac:dyDescent="0.2">
      <c r="A341" s="20"/>
      <c r="B341" s="18"/>
      <c r="C341" s="18"/>
      <c r="D341" s="18"/>
      <c r="E341" s="281"/>
      <c r="F341" s="20"/>
      <c r="G341" s="20"/>
      <c r="H341" s="18"/>
      <c r="I341" s="19"/>
      <c r="J341" s="19"/>
      <c r="K341" s="20"/>
      <c r="L341" s="20"/>
      <c r="M341" s="20"/>
      <c r="N341" s="20"/>
      <c r="O341" s="3"/>
    </row>
    <row r="342" spans="1:15" x14ac:dyDescent="0.2">
      <c r="A342" s="20"/>
      <c r="B342" s="18"/>
      <c r="C342" s="18"/>
      <c r="D342" s="18"/>
      <c r="E342" s="281"/>
      <c r="F342" s="20"/>
      <c r="G342" s="20"/>
      <c r="H342" s="18"/>
      <c r="I342" s="19"/>
      <c r="J342" s="19"/>
      <c r="K342" s="20"/>
      <c r="L342" s="20"/>
      <c r="M342" s="20"/>
      <c r="N342" s="20"/>
      <c r="O342" s="3"/>
    </row>
    <row r="343" spans="1:15" x14ac:dyDescent="0.2">
      <c r="A343" s="20"/>
      <c r="B343" s="18"/>
      <c r="C343" s="18"/>
      <c r="D343" s="18"/>
      <c r="E343" s="281"/>
      <c r="F343" s="20"/>
      <c r="G343" s="20"/>
      <c r="H343" s="18"/>
      <c r="I343" s="19"/>
      <c r="J343" s="19"/>
      <c r="K343" s="20"/>
      <c r="L343" s="20"/>
      <c r="M343" s="20"/>
      <c r="N343" s="20"/>
      <c r="O343" s="3"/>
    </row>
    <row r="344" spans="1:15" x14ac:dyDescent="0.2">
      <c r="A344" s="20"/>
      <c r="B344" s="18"/>
      <c r="C344" s="18"/>
      <c r="D344" s="18"/>
      <c r="E344" s="281"/>
      <c r="F344" s="20"/>
      <c r="G344" s="20"/>
      <c r="H344" s="18"/>
      <c r="I344" s="19"/>
      <c r="J344" s="19"/>
      <c r="K344" s="20"/>
      <c r="L344" s="20"/>
      <c r="M344" s="20"/>
      <c r="N344" s="20"/>
      <c r="O344" s="3"/>
    </row>
    <row r="345" spans="1:15" x14ac:dyDescent="0.2">
      <c r="A345" s="20"/>
      <c r="B345" s="18"/>
      <c r="C345" s="18"/>
      <c r="D345" s="18"/>
      <c r="E345" s="281"/>
      <c r="F345" s="20"/>
      <c r="G345" s="20"/>
      <c r="H345" s="18"/>
      <c r="I345" s="19"/>
      <c r="J345" s="19"/>
      <c r="K345" s="20"/>
      <c r="L345" s="20"/>
      <c r="M345" s="20"/>
      <c r="N345" s="20"/>
      <c r="O345" s="3"/>
    </row>
    <row r="346" spans="1:15" x14ac:dyDescent="0.2">
      <c r="A346" s="20"/>
      <c r="B346" s="18"/>
      <c r="C346" s="18"/>
      <c r="D346" s="18"/>
      <c r="E346" s="281"/>
      <c r="F346" s="20"/>
      <c r="G346" s="20"/>
      <c r="H346" s="18"/>
      <c r="I346" s="19"/>
      <c r="J346" s="19"/>
      <c r="K346" s="20"/>
      <c r="L346" s="20"/>
      <c r="M346" s="20"/>
      <c r="N346" s="20"/>
      <c r="O346" s="3"/>
    </row>
    <row r="347" spans="1:15" x14ac:dyDescent="0.2">
      <c r="A347" s="20"/>
      <c r="B347" s="18"/>
      <c r="C347" s="18"/>
      <c r="D347" s="18"/>
      <c r="E347" s="281"/>
      <c r="F347" s="20"/>
      <c r="G347" s="20"/>
      <c r="H347" s="18"/>
      <c r="I347" s="19"/>
      <c r="J347" s="19"/>
      <c r="K347" s="20"/>
      <c r="L347" s="20"/>
      <c r="M347" s="20"/>
      <c r="N347" s="20"/>
      <c r="O347" s="3"/>
    </row>
    <row r="348" spans="1:15" x14ac:dyDescent="0.2">
      <c r="A348" s="20"/>
      <c r="B348" s="18"/>
      <c r="C348" s="18"/>
      <c r="D348" s="18"/>
      <c r="E348" s="281"/>
      <c r="F348" s="20"/>
      <c r="G348" s="20"/>
      <c r="H348" s="18"/>
      <c r="I348" s="19"/>
      <c r="J348" s="19"/>
      <c r="K348" s="20"/>
      <c r="L348" s="20"/>
      <c r="M348" s="20"/>
      <c r="N348" s="20"/>
      <c r="O348" s="3"/>
    </row>
    <row r="349" spans="1:15" x14ac:dyDescent="0.2">
      <c r="A349" s="20"/>
      <c r="B349" s="18"/>
      <c r="C349" s="18"/>
      <c r="D349" s="18"/>
      <c r="E349" s="281"/>
      <c r="F349" s="20"/>
      <c r="G349" s="20"/>
      <c r="H349" s="18"/>
      <c r="I349" s="19"/>
      <c r="J349" s="19"/>
      <c r="K349" s="20"/>
      <c r="L349" s="20"/>
      <c r="M349" s="20"/>
      <c r="N349" s="20"/>
      <c r="O349" s="3"/>
    </row>
    <row r="350" spans="1:15" x14ac:dyDescent="0.2">
      <c r="A350" s="20"/>
      <c r="B350" s="18"/>
      <c r="C350" s="18"/>
      <c r="D350" s="18"/>
      <c r="E350" s="281"/>
      <c r="F350" s="20"/>
      <c r="G350" s="20"/>
      <c r="H350" s="18"/>
      <c r="I350" s="19"/>
      <c r="J350" s="19"/>
      <c r="K350" s="20"/>
      <c r="L350" s="20"/>
      <c r="M350" s="20"/>
      <c r="N350" s="20"/>
      <c r="O350" s="3"/>
    </row>
    <row r="351" spans="1:15" x14ac:dyDescent="0.2">
      <c r="A351" s="20"/>
      <c r="B351" s="18"/>
      <c r="C351" s="18"/>
      <c r="D351" s="18"/>
      <c r="E351" s="281"/>
      <c r="F351" s="20"/>
      <c r="G351" s="20"/>
      <c r="H351" s="18"/>
      <c r="I351" s="19"/>
      <c r="J351" s="19"/>
      <c r="K351" s="20"/>
      <c r="L351" s="20"/>
      <c r="M351" s="20"/>
      <c r="N351" s="20"/>
      <c r="O351" s="3"/>
    </row>
    <row r="352" spans="1:15" x14ac:dyDescent="0.2">
      <c r="A352" s="20"/>
      <c r="B352" s="18"/>
      <c r="C352" s="18"/>
      <c r="D352" s="18"/>
      <c r="E352" s="281"/>
      <c r="F352" s="20"/>
      <c r="G352" s="20"/>
      <c r="H352" s="18"/>
      <c r="I352" s="19"/>
      <c r="J352" s="19"/>
      <c r="K352" s="20"/>
      <c r="L352" s="20"/>
      <c r="M352" s="20"/>
      <c r="N352" s="20"/>
      <c r="O352" s="3"/>
    </row>
    <row r="353" spans="1:15" x14ac:dyDescent="0.2">
      <c r="A353" s="20"/>
      <c r="B353" s="18"/>
      <c r="C353" s="18"/>
      <c r="D353" s="18"/>
      <c r="E353" s="281"/>
      <c r="F353" s="20"/>
      <c r="G353" s="20"/>
      <c r="H353" s="18"/>
      <c r="I353" s="19"/>
      <c r="J353" s="19"/>
      <c r="K353" s="20"/>
      <c r="L353" s="20"/>
      <c r="M353" s="20"/>
      <c r="N353" s="20"/>
      <c r="O353" s="3"/>
    </row>
    <row r="354" spans="1:15" x14ac:dyDescent="0.2">
      <c r="A354" s="20"/>
      <c r="B354" s="18"/>
      <c r="C354" s="18"/>
      <c r="D354" s="18"/>
      <c r="E354" s="281"/>
      <c r="F354" s="20"/>
      <c r="G354" s="20"/>
      <c r="H354" s="18"/>
      <c r="I354" s="19"/>
      <c r="J354" s="19"/>
      <c r="K354" s="20"/>
      <c r="L354" s="20"/>
      <c r="M354" s="20"/>
      <c r="N354" s="20"/>
      <c r="O354" s="3"/>
    </row>
    <row r="355" spans="1:15" x14ac:dyDescent="0.2">
      <c r="A355" s="20"/>
      <c r="B355" s="18"/>
      <c r="C355" s="18"/>
      <c r="D355" s="18"/>
      <c r="E355" s="281"/>
      <c r="F355" s="20"/>
      <c r="G355" s="20"/>
      <c r="H355" s="18"/>
      <c r="I355" s="19"/>
      <c r="J355" s="19"/>
      <c r="K355" s="20"/>
      <c r="L355" s="20"/>
      <c r="M355" s="20"/>
      <c r="N355" s="20"/>
      <c r="O355" s="3"/>
    </row>
    <row r="356" spans="1:15" x14ac:dyDescent="0.2">
      <c r="A356" s="20"/>
      <c r="B356" s="18"/>
      <c r="C356" s="18"/>
      <c r="D356" s="18"/>
      <c r="E356" s="281"/>
      <c r="F356" s="20"/>
      <c r="G356" s="20"/>
      <c r="H356" s="18"/>
      <c r="I356" s="19"/>
      <c r="J356" s="19"/>
      <c r="K356" s="20"/>
      <c r="L356" s="20"/>
      <c r="M356" s="20"/>
      <c r="N356" s="20"/>
      <c r="O356" s="3"/>
    </row>
    <row r="357" spans="1:15" x14ac:dyDescent="0.2">
      <c r="A357" s="20"/>
      <c r="B357" s="18"/>
      <c r="C357" s="18"/>
      <c r="D357" s="18"/>
      <c r="E357" s="281"/>
      <c r="F357" s="20"/>
      <c r="G357" s="20"/>
      <c r="H357" s="18"/>
      <c r="I357" s="19"/>
      <c r="J357" s="19"/>
      <c r="K357" s="20"/>
      <c r="L357" s="20"/>
      <c r="M357" s="20"/>
      <c r="N357" s="20"/>
      <c r="O357" s="3"/>
    </row>
    <row r="358" spans="1:15" x14ac:dyDescent="0.2">
      <c r="A358" s="20"/>
      <c r="B358" s="18"/>
      <c r="C358" s="18"/>
      <c r="D358" s="18"/>
      <c r="E358" s="281"/>
      <c r="F358" s="20"/>
      <c r="G358" s="20"/>
      <c r="H358" s="18"/>
      <c r="I358" s="19"/>
      <c r="J358" s="19"/>
      <c r="K358" s="20"/>
      <c r="L358" s="20"/>
      <c r="M358" s="20"/>
      <c r="N358" s="20"/>
      <c r="O358" s="3"/>
    </row>
    <row r="359" spans="1:15" x14ac:dyDescent="0.2">
      <c r="A359" s="20"/>
      <c r="B359" s="18"/>
      <c r="C359" s="18"/>
      <c r="D359" s="18"/>
      <c r="E359" s="281"/>
      <c r="F359" s="20"/>
      <c r="G359" s="20"/>
      <c r="H359" s="18"/>
      <c r="I359" s="19"/>
      <c r="J359" s="19"/>
      <c r="K359" s="20"/>
      <c r="L359" s="20"/>
      <c r="M359" s="20"/>
      <c r="N359" s="20"/>
      <c r="O359" s="3"/>
    </row>
    <row r="360" spans="1:15" x14ac:dyDescent="0.2">
      <c r="A360" s="20"/>
      <c r="B360" s="18"/>
      <c r="C360" s="18"/>
      <c r="D360" s="18"/>
      <c r="E360" s="281"/>
      <c r="F360" s="20"/>
      <c r="G360" s="20"/>
      <c r="H360" s="18"/>
      <c r="I360" s="19"/>
      <c r="J360" s="19"/>
      <c r="K360" s="20"/>
      <c r="L360" s="20"/>
      <c r="M360" s="20"/>
      <c r="N360" s="20"/>
      <c r="O360" s="3"/>
    </row>
    <row r="361" spans="1:15" x14ac:dyDescent="0.2">
      <c r="A361" s="20"/>
      <c r="B361" s="18"/>
      <c r="C361" s="18"/>
      <c r="D361" s="18"/>
      <c r="E361" s="281"/>
      <c r="F361" s="20"/>
      <c r="G361" s="20"/>
      <c r="H361" s="18"/>
      <c r="I361" s="19"/>
      <c r="J361" s="19"/>
      <c r="K361" s="20"/>
      <c r="L361" s="20"/>
      <c r="M361" s="20"/>
      <c r="N361" s="20"/>
      <c r="O361" s="3"/>
    </row>
    <row r="362" spans="1:15" x14ac:dyDescent="0.2">
      <c r="A362" s="20"/>
      <c r="B362" s="18"/>
      <c r="C362" s="18"/>
      <c r="D362" s="18"/>
      <c r="E362" s="281"/>
      <c r="F362" s="20"/>
      <c r="G362" s="20"/>
      <c r="H362" s="18"/>
      <c r="I362" s="19"/>
      <c r="J362" s="19"/>
      <c r="K362" s="20"/>
      <c r="L362" s="20"/>
      <c r="M362" s="20"/>
      <c r="N362" s="20"/>
      <c r="O362" s="3"/>
    </row>
    <row r="363" spans="1:15" x14ac:dyDescent="0.2">
      <c r="A363" s="20"/>
      <c r="B363" s="18"/>
      <c r="C363" s="18"/>
      <c r="D363" s="18"/>
      <c r="E363" s="281"/>
      <c r="F363" s="20"/>
      <c r="G363" s="20"/>
      <c r="H363" s="18"/>
      <c r="I363" s="19"/>
      <c r="J363" s="19"/>
      <c r="K363" s="20"/>
      <c r="L363" s="20"/>
      <c r="M363" s="20"/>
      <c r="N363" s="20"/>
      <c r="O363" s="3"/>
    </row>
    <row r="364" spans="1:15" x14ac:dyDescent="0.2">
      <c r="A364" s="20"/>
      <c r="B364" s="18"/>
      <c r="C364" s="18"/>
      <c r="D364" s="18"/>
      <c r="E364" s="281"/>
      <c r="F364" s="20"/>
      <c r="G364" s="20"/>
      <c r="H364" s="18"/>
      <c r="I364" s="19"/>
      <c r="J364" s="19"/>
      <c r="K364" s="20"/>
      <c r="L364" s="20"/>
      <c r="M364" s="20"/>
      <c r="N364" s="20"/>
      <c r="O364" s="3"/>
    </row>
    <row r="365" spans="1:15" x14ac:dyDescent="0.2">
      <c r="A365" s="20"/>
      <c r="B365" s="18"/>
      <c r="C365" s="18"/>
      <c r="D365" s="18"/>
      <c r="E365" s="281"/>
      <c r="F365" s="20"/>
      <c r="G365" s="20"/>
      <c r="H365" s="18"/>
      <c r="I365" s="19"/>
      <c r="J365" s="19"/>
      <c r="K365" s="20"/>
      <c r="L365" s="20"/>
      <c r="M365" s="20"/>
      <c r="N365" s="20"/>
      <c r="O365" s="3"/>
    </row>
    <row r="366" spans="1:15" x14ac:dyDescent="0.2">
      <c r="A366" s="20"/>
      <c r="B366" s="18"/>
      <c r="C366" s="18"/>
      <c r="D366" s="18"/>
      <c r="E366" s="281"/>
      <c r="F366" s="20"/>
      <c r="G366" s="20"/>
      <c r="H366" s="18"/>
      <c r="I366" s="19"/>
      <c r="J366" s="19"/>
      <c r="K366" s="20"/>
      <c r="L366" s="20"/>
      <c r="M366" s="20"/>
      <c r="N366" s="20"/>
      <c r="O366" s="3"/>
    </row>
    <row r="367" spans="1:15" x14ac:dyDescent="0.2">
      <c r="A367" s="20"/>
      <c r="B367" s="18"/>
      <c r="C367" s="18"/>
      <c r="D367" s="18"/>
      <c r="E367" s="281"/>
      <c r="F367" s="20"/>
      <c r="G367" s="20"/>
      <c r="H367" s="18"/>
      <c r="I367" s="19"/>
      <c r="J367" s="19"/>
      <c r="K367" s="20"/>
      <c r="L367" s="20"/>
      <c r="M367" s="20"/>
      <c r="N367" s="20"/>
      <c r="O367" s="3"/>
    </row>
    <row r="368" spans="1:15" x14ac:dyDescent="0.2">
      <c r="A368" s="20"/>
      <c r="B368" s="18"/>
      <c r="C368" s="18"/>
      <c r="D368" s="18"/>
      <c r="E368" s="281"/>
      <c r="F368" s="20"/>
      <c r="G368" s="20"/>
      <c r="H368" s="18"/>
      <c r="I368" s="19"/>
      <c r="J368" s="19"/>
      <c r="K368" s="20"/>
      <c r="L368" s="20"/>
      <c r="M368" s="20"/>
      <c r="N368" s="20"/>
      <c r="O368" s="3"/>
    </row>
    <row r="369" spans="1:15" x14ac:dyDescent="0.2">
      <c r="A369" s="20"/>
      <c r="B369" s="18"/>
      <c r="C369" s="18"/>
      <c r="D369" s="18"/>
      <c r="E369" s="281"/>
      <c r="F369" s="20"/>
      <c r="G369" s="20"/>
      <c r="H369" s="18"/>
      <c r="I369" s="19"/>
      <c r="J369" s="19"/>
      <c r="K369" s="20"/>
      <c r="L369" s="20"/>
      <c r="M369" s="20"/>
      <c r="N369" s="20"/>
      <c r="O369" s="3"/>
    </row>
    <row r="370" spans="1:15" x14ac:dyDescent="0.2">
      <c r="A370" s="20"/>
      <c r="B370" s="18"/>
      <c r="C370" s="18"/>
      <c r="D370" s="18"/>
      <c r="E370" s="281"/>
      <c r="F370" s="20"/>
      <c r="G370" s="20"/>
      <c r="H370" s="18"/>
      <c r="I370" s="19"/>
      <c r="J370" s="19"/>
      <c r="K370" s="20"/>
      <c r="L370" s="20"/>
      <c r="M370" s="20"/>
      <c r="N370" s="20"/>
      <c r="O370" s="3"/>
    </row>
    <row r="371" spans="1:15" x14ac:dyDescent="0.2">
      <c r="A371" s="20"/>
      <c r="B371" s="18"/>
      <c r="C371" s="18"/>
      <c r="D371" s="18"/>
      <c r="E371" s="281"/>
      <c r="F371" s="20"/>
      <c r="G371" s="20"/>
      <c r="H371" s="18"/>
      <c r="I371" s="19"/>
      <c r="J371" s="19"/>
      <c r="K371" s="20"/>
      <c r="L371" s="20"/>
      <c r="M371" s="20"/>
      <c r="N371" s="20"/>
      <c r="O371" s="3"/>
    </row>
    <row r="372" spans="1:15" x14ac:dyDescent="0.2">
      <c r="A372" s="20"/>
      <c r="B372" s="18"/>
      <c r="C372" s="18"/>
      <c r="D372" s="18"/>
      <c r="E372" s="281"/>
      <c r="F372" s="20"/>
      <c r="G372" s="20"/>
      <c r="H372" s="18"/>
      <c r="I372" s="19"/>
      <c r="J372" s="19"/>
      <c r="K372" s="20"/>
      <c r="L372" s="20"/>
      <c r="M372" s="20"/>
      <c r="N372" s="20"/>
      <c r="O372" s="3"/>
    </row>
    <row r="373" spans="1:15" x14ac:dyDescent="0.2">
      <c r="A373" s="20"/>
      <c r="B373" s="18"/>
      <c r="C373" s="18"/>
      <c r="D373" s="18"/>
      <c r="E373" s="281"/>
      <c r="F373" s="20"/>
      <c r="G373" s="20"/>
      <c r="H373" s="18"/>
      <c r="I373" s="19"/>
      <c r="J373" s="19"/>
      <c r="K373" s="20"/>
      <c r="L373" s="20"/>
      <c r="M373" s="20"/>
      <c r="N373" s="20"/>
      <c r="O373" s="3"/>
    </row>
    <row r="374" spans="1:15" x14ac:dyDescent="0.2">
      <c r="A374" s="20"/>
      <c r="B374" s="18"/>
      <c r="C374" s="18"/>
      <c r="D374" s="18"/>
      <c r="E374" s="281"/>
      <c r="F374" s="20"/>
      <c r="G374" s="20"/>
      <c r="H374" s="18"/>
      <c r="I374" s="19"/>
      <c r="J374" s="19"/>
      <c r="K374" s="20"/>
      <c r="L374" s="20"/>
      <c r="M374" s="20"/>
      <c r="N374" s="20"/>
      <c r="O374" s="3"/>
    </row>
    <row r="375" spans="1:15" x14ac:dyDescent="0.2">
      <c r="A375" s="20"/>
      <c r="B375" s="18"/>
      <c r="C375" s="18"/>
      <c r="D375" s="18"/>
      <c r="E375" s="281"/>
      <c r="F375" s="20"/>
      <c r="G375" s="20"/>
      <c r="H375" s="18"/>
      <c r="I375" s="19"/>
      <c r="J375" s="19"/>
      <c r="K375" s="20"/>
      <c r="L375" s="20"/>
      <c r="M375" s="20"/>
      <c r="N375" s="20"/>
      <c r="O375" s="3"/>
    </row>
    <row r="376" spans="1:15" x14ac:dyDescent="0.2">
      <c r="A376" s="20"/>
      <c r="B376" s="18"/>
      <c r="C376" s="18"/>
      <c r="D376" s="18"/>
      <c r="E376" s="281"/>
      <c r="F376" s="20"/>
      <c r="G376" s="20"/>
      <c r="H376" s="18"/>
      <c r="I376" s="19"/>
      <c r="J376" s="19"/>
      <c r="K376" s="20"/>
      <c r="L376" s="20"/>
      <c r="M376" s="20"/>
      <c r="N376" s="20"/>
      <c r="O376" s="3"/>
    </row>
    <row r="377" spans="1:15" x14ac:dyDescent="0.2">
      <c r="A377" s="20"/>
      <c r="B377" s="18"/>
      <c r="C377" s="18"/>
      <c r="D377" s="18"/>
      <c r="E377" s="281"/>
      <c r="F377" s="20"/>
      <c r="G377" s="20"/>
      <c r="H377" s="18"/>
      <c r="I377" s="19"/>
      <c r="J377" s="19"/>
      <c r="K377" s="20"/>
      <c r="L377" s="20"/>
      <c r="M377" s="20"/>
      <c r="N377" s="20"/>
      <c r="O377" s="3"/>
    </row>
    <row r="378" spans="1:15" x14ac:dyDescent="0.2">
      <c r="A378" s="20"/>
      <c r="B378" s="18"/>
      <c r="C378" s="18"/>
      <c r="D378" s="18"/>
      <c r="E378" s="281"/>
      <c r="F378" s="20"/>
      <c r="G378" s="20"/>
      <c r="H378" s="18"/>
      <c r="I378" s="19"/>
      <c r="J378" s="19"/>
      <c r="K378" s="20"/>
      <c r="L378" s="20"/>
      <c r="M378" s="20"/>
      <c r="N378" s="20"/>
      <c r="O378" s="3"/>
    </row>
    <row r="379" spans="1:15" x14ac:dyDescent="0.2">
      <c r="A379" s="20"/>
      <c r="B379" s="18"/>
      <c r="C379" s="18"/>
      <c r="D379" s="18"/>
      <c r="E379" s="281"/>
      <c r="F379" s="20"/>
      <c r="G379" s="20"/>
      <c r="H379" s="18"/>
      <c r="I379" s="19"/>
      <c r="J379" s="19"/>
      <c r="K379" s="20"/>
      <c r="L379" s="20"/>
      <c r="M379" s="20"/>
      <c r="N379" s="20"/>
      <c r="O379" s="3"/>
    </row>
    <row r="380" spans="1:15" x14ac:dyDescent="0.2">
      <c r="A380" s="20"/>
      <c r="B380" s="18"/>
      <c r="C380" s="18"/>
      <c r="D380" s="18"/>
      <c r="E380" s="281"/>
      <c r="F380" s="20"/>
      <c r="G380" s="20"/>
      <c r="H380" s="18"/>
      <c r="I380" s="19"/>
      <c r="J380" s="19"/>
      <c r="K380" s="20"/>
      <c r="L380" s="20"/>
      <c r="M380" s="20"/>
      <c r="N380" s="20"/>
      <c r="O380" s="3"/>
    </row>
    <row r="381" spans="1:15" x14ac:dyDescent="0.2">
      <c r="A381" s="20"/>
      <c r="B381" s="18"/>
      <c r="C381" s="18"/>
      <c r="D381" s="18"/>
      <c r="E381" s="281"/>
      <c r="F381" s="20"/>
      <c r="G381" s="20"/>
      <c r="H381" s="18"/>
      <c r="I381" s="19"/>
      <c r="J381" s="19"/>
      <c r="K381" s="20"/>
      <c r="L381" s="20"/>
      <c r="M381" s="20"/>
      <c r="N381" s="20"/>
      <c r="O381" s="3"/>
    </row>
    <row r="382" spans="1:15" x14ac:dyDescent="0.2">
      <c r="A382" s="20"/>
      <c r="B382" s="18"/>
      <c r="C382" s="18"/>
      <c r="D382" s="18"/>
      <c r="E382" s="281"/>
      <c r="F382" s="20"/>
      <c r="G382" s="20"/>
      <c r="H382" s="18"/>
      <c r="I382" s="19"/>
      <c r="J382" s="19"/>
      <c r="K382" s="20"/>
      <c r="L382" s="20"/>
      <c r="M382" s="20"/>
      <c r="N382" s="20"/>
      <c r="O382" s="3"/>
    </row>
    <row r="383" spans="1:15" x14ac:dyDescent="0.2">
      <c r="A383" s="20"/>
      <c r="B383" s="18"/>
      <c r="C383" s="18"/>
      <c r="D383" s="18"/>
      <c r="E383" s="281"/>
      <c r="F383" s="20"/>
      <c r="G383" s="20"/>
      <c r="H383" s="18"/>
      <c r="I383" s="19"/>
      <c r="J383" s="19"/>
      <c r="K383" s="20"/>
      <c r="L383" s="20"/>
      <c r="M383" s="20"/>
      <c r="N383" s="20"/>
      <c r="O383" s="3"/>
    </row>
    <row r="384" spans="1:15" x14ac:dyDescent="0.2">
      <c r="A384" s="20"/>
      <c r="B384" s="18"/>
      <c r="C384" s="18"/>
      <c r="D384" s="18"/>
      <c r="E384" s="281"/>
      <c r="F384" s="20"/>
      <c r="G384" s="20"/>
      <c r="H384" s="18"/>
      <c r="I384" s="19"/>
      <c r="J384" s="19"/>
      <c r="K384" s="20"/>
      <c r="L384" s="20"/>
      <c r="M384" s="20"/>
      <c r="N384" s="20"/>
      <c r="O384" s="3"/>
    </row>
    <row r="385" spans="1:15" x14ac:dyDescent="0.2">
      <c r="A385" s="20"/>
      <c r="B385" s="18"/>
      <c r="C385" s="18"/>
      <c r="D385" s="18"/>
      <c r="E385" s="281"/>
      <c r="F385" s="20"/>
      <c r="G385" s="20"/>
      <c r="H385" s="18"/>
      <c r="I385" s="19"/>
      <c r="J385" s="19"/>
      <c r="K385" s="20"/>
      <c r="L385" s="20"/>
      <c r="M385" s="20"/>
      <c r="N385" s="20"/>
      <c r="O385" s="3"/>
    </row>
    <row r="386" spans="1:15" x14ac:dyDescent="0.2">
      <c r="A386" s="20"/>
      <c r="B386" s="18"/>
      <c r="C386" s="18"/>
      <c r="D386" s="18"/>
      <c r="E386" s="281"/>
      <c r="F386" s="20"/>
      <c r="G386" s="20"/>
      <c r="H386" s="18"/>
      <c r="I386" s="19"/>
      <c r="J386" s="19"/>
      <c r="K386" s="20"/>
      <c r="L386" s="20"/>
      <c r="M386" s="20"/>
      <c r="N386" s="20"/>
      <c r="O386" s="3"/>
    </row>
    <row r="387" spans="1:15" x14ac:dyDescent="0.2">
      <c r="A387" s="20"/>
      <c r="B387" s="18"/>
      <c r="C387" s="18"/>
      <c r="D387" s="18"/>
      <c r="E387" s="281"/>
      <c r="F387" s="20"/>
      <c r="G387" s="20"/>
      <c r="H387" s="18"/>
      <c r="I387" s="19"/>
      <c r="J387" s="19"/>
      <c r="K387" s="20"/>
      <c r="L387" s="20"/>
      <c r="M387" s="20"/>
      <c r="N387" s="20"/>
      <c r="O387" s="3"/>
    </row>
    <row r="388" spans="1:15" x14ac:dyDescent="0.2">
      <c r="A388" s="20"/>
      <c r="B388" s="18"/>
      <c r="C388" s="18"/>
      <c r="D388" s="18"/>
      <c r="E388" s="281"/>
      <c r="F388" s="20"/>
      <c r="G388" s="20"/>
      <c r="H388" s="18"/>
      <c r="I388" s="19"/>
      <c r="J388" s="19"/>
      <c r="K388" s="20"/>
      <c r="L388" s="20"/>
      <c r="M388" s="20"/>
      <c r="N388" s="20"/>
      <c r="O388" s="3"/>
    </row>
    <row r="389" spans="1:15" x14ac:dyDescent="0.2">
      <c r="A389" s="20"/>
      <c r="B389" s="18"/>
      <c r="C389" s="18"/>
      <c r="D389" s="18"/>
      <c r="E389" s="281"/>
      <c r="F389" s="20"/>
      <c r="G389" s="20"/>
      <c r="H389" s="18"/>
      <c r="I389" s="19"/>
      <c r="J389" s="19"/>
      <c r="K389" s="20"/>
      <c r="L389" s="20"/>
      <c r="M389" s="20"/>
      <c r="N389" s="20"/>
      <c r="O389" s="3"/>
    </row>
    <row r="390" spans="1:15" x14ac:dyDescent="0.2">
      <c r="A390" s="20"/>
      <c r="B390" s="18"/>
      <c r="C390" s="18"/>
      <c r="D390" s="18"/>
      <c r="E390" s="281"/>
      <c r="F390" s="20"/>
      <c r="G390" s="20"/>
      <c r="H390" s="18"/>
      <c r="I390" s="19"/>
      <c r="J390" s="19"/>
      <c r="K390" s="20"/>
      <c r="L390" s="20"/>
      <c r="M390" s="20"/>
      <c r="N390" s="20"/>
      <c r="O390" s="3"/>
    </row>
    <row r="391" spans="1:15" x14ac:dyDescent="0.2">
      <c r="A391" s="20"/>
      <c r="B391" s="18"/>
      <c r="C391" s="18"/>
      <c r="D391" s="18"/>
      <c r="E391" s="281"/>
      <c r="F391" s="20"/>
      <c r="G391" s="20"/>
      <c r="H391" s="18"/>
      <c r="I391" s="19"/>
      <c r="J391" s="19"/>
      <c r="K391" s="20"/>
      <c r="L391" s="20"/>
      <c r="M391" s="20"/>
      <c r="N391" s="20"/>
      <c r="O391" s="3"/>
    </row>
    <row r="392" spans="1:15" x14ac:dyDescent="0.2">
      <c r="A392" s="20"/>
      <c r="B392" s="18"/>
      <c r="C392" s="18"/>
      <c r="D392" s="18"/>
      <c r="E392" s="281"/>
      <c r="F392" s="20"/>
      <c r="G392" s="20"/>
      <c r="H392" s="18"/>
      <c r="I392" s="19"/>
      <c r="J392" s="19"/>
      <c r="K392" s="20"/>
      <c r="L392" s="20"/>
      <c r="M392" s="20"/>
      <c r="N392" s="20"/>
      <c r="O392" s="3"/>
    </row>
    <row r="393" spans="1:15" x14ac:dyDescent="0.2">
      <c r="A393" s="20"/>
      <c r="B393" s="18"/>
      <c r="C393" s="18"/>
      <c r="D393" s="18"/>
      <c r="E393" s="281"/>
      <c r="F393" s="20"/>
      <c r="G393" s="20"/>
      <c r="H393" s="18"/>
      <c r="I393" s="19"/>
      <c r="J393" s="19"/>
      <c r="K393" s="20"/>
      <c r="L393" s="20"/>
      <c r="M393" s="20"/>
      <c r="N393" s="20"/>
      <c r="O393" s="3"/>
    </row>
    <row r="394" spans="1:15" x14ac:dyDescent="0.2">
      <c r="A394" s="20"/>
      <c r="B394" s="18"/>
      <c r="C394" s="18"/>
      <c r="D394" s="18"/>
      <c r="E394" s="281"/>
      <c r="F394" s="20"/>
      <c r="G394" s="20"/>
      <c r="H394" s="18"/>
      <c r="I394" s="19"/>
      <c r="J394" s="19"/>
      <c r="K394" s="20"/>
      <c r="L394" s="20"/>
      <c r="M394" s="20"/>
      <c r="N394" s="20"/>
      <c r="O394" s="3"/>
    </row>
    <row r="395" spans="1:15" x14ac:dyDescent="0.2">
      <c r="A395" s="20"/>
      <c r="B395" s="18"/>
      <c r="C395" s="18"/>
      <c r="D395" s="18"/>
      <c r="E395" s="281"/>
      <c r="F395" s="20"/>
      <c r="G395" s="20"/>
      <c r="H395" s="18"/>
      <c r="I395" s="19"/>
      <c r="J395" s="19"/>
      <c r="K395" s="20"/>
      <c r="L395" s="20"/>
      <c r="M395" s="20"/>
      <c r="N395" s="20"/>
      <c r="O395" s="3"/>
    </row>
    <row r="396" spans="1:15" x14ac:dyDescent="0.2">
      <c r="A396" s="20"/>
      <c r="B396" s="18"/>
      <c r="C396" s="18"/>
      <c r="D396" s="18"/>
      <c r="E396" s="281"/>
      <c r="F396" s="20"/>
      <c r="G396" s="20"/>
      <c r="H396" s="18"/>
      <c r="I396" s="19"/>
      <c r="J396" s="19"/>
      <c r="K396" s="20"/>
      <c r="L396" s="20"/>
      <c r="M396" s="20"/>
      <c r="N396" s="20"/>
      <c r="O396" s="3"/>
    </row>
    <row r="397" spans="1:15" x14ac:dyDescent="0.2">
      <c r="A397" s="20"/>
      <c r="B397" s="18"/>
      <c r="C397" s="18"/>
      <c r="D397" s="18"/>
      <c r="E397" s="281"/>
      <c r="F397" s="20"/>
      <c r="G397" s="20"/>
      <c r="H397" s="18"/>
      <c r="I397" s="19"/>
      <c r="J397" s="19"/>
      <c r="K397" s="20"/>
      <c r="L397" s="20"/>
      <c r="M397" s="20"/>
      <c r="N397" s="20"/>
      <c r="O397" s="3"/>
    </row>
    <row r="398" spans="1:15" x14ac:dyDescent="0.2">
      <c r="A398" s="20"/>
      <c r="B398" s="18"/>
      <c r="C398" s="18"/>
      <c r="D398" s="18"/>
      <c r="E398" s="281"/>
      <c r="F398" s="20"/>
      <c r="G398" s="20"/>
      <c r="H398" s="18"/>
      <c r="I398" s="19"/>
      <c r="J398" s="19"/>
      <c r="K398" s="20"/>
      <c r="L398" s="20"/>
      <c r="M398" s="20"/>
      <c r="N398" s="20"/>
      <c r="O398" s="3"/>
    </row>
    <row r="399" spans="1:15" x14ac:dyDescent="0.2">
      <c r="A399" s="20"/>
      <c r="B399" s="18"/>
      <c r="C399" s="18"/>
      <c r="D399" s="18"/>
      <c r="E399" s="281"/>
      <c r="F399" s="20"/>
      <c r="G399" s="20"/>
      <c r="H399" s="18"/>
      <c r="I399" s="19"/>
      <c r="J399" s="19"/>
      <c r="K399" s="20"/>
      <c r="L399" s="20"/>
      <c r="M399" s="20"/>
      <c r="N399" s="20"/>
      <c r="O399" s="3"/>
    </row>
    <row r="400" spans="1:15" x14ac:dyDescent="0.2">
      <c r="A400" s="20"/>
      <c r="B400" s="18"/>
      <c r="C400" s="18"/>
      <c r="D400" s="18"/>
      <c r="E400" s="281"/>
      <c r="F400" s="20"/>
      <c r="G400" s="20"/>
      <c r="H400" s="18"/>
      <c r="I400" s="19"/>
      <c r="J400" s="19"/>
      <c r="K400" s="20"/>
      <c r="L400" s="20"/>
      <c r="M400" s="20"/>
      <c r="N400" s="20"/>
      <c r="O400" s="3"/>
    </row>
    <row r="401" spans="1:15" x14ac:dyDescent="0.2">
      <c r="A401" s="20"/>
      <c r="B401" s="18"/>
      <c r="C401" s="18"/>
      <c r="D401" s="18"/>
      <c r="E401" s="281"/>
      <c r="F401" s="20"/>
      <c r="G401" s="20"/>
      <c r="H401" s="18"/>
      <c r="I401" s="19"/>
      <c r="J401" s="19"/>
      <c r="K401" s="20"/>
      <c r="L401" s="20"/>
      <c r="M401" s="20"/>
      <c r="N401" s="20"/>
      <c r="O401" s="3"/>
    </row>
    <row r="402" spans="1:15" x14ac:dyDescent="0.2">
      <c r="A402" s="20"/>
      <c r="B402" s="18"/>
      <c r="C402" s="18"/>
      <c r="D402" s="18"/>
      <c r="E402" s="281"/>
      <c r="F402" s="20"/>
      <c r="G402" s="20"/>
      <c r="H402" s="18"/>
      <c r="I402" s="19"/>
      <c r="J402" s="19"/>
      <c r="K402" s="20"/>
      <c r="L402" s="20"/>
      <c r="M402" s="20"/>
      <c r="N402" s="20"/>
      <c r="O402" s="3"/>
    </row>
    <row r="403" spans="1:15" x14ac:dyDescent="0.2">
      <c r="A403" s="20"/>
      <c r="B403" s="18"/>
      <c r="C403" s="18"/>
      <c r="D403" s="18"/>
      <c r="E403" s="281"/>
      <c r="F403" s="20"/>
      <c r="G403" s="20"/>
      <c r="H403" s="18"/>
      <c r="I403" s="19"/>
      <c r="J403" s="19"/>
      <c r="K403" s="20"/>
      <c r="L403" s="20"/>
      <c r="M403" s="20"/>
      <c r="N403" s="20"/>
      <c r="O403" s="3"/>
    </row>
    <row r="404" spans="1:15" x14ac:dyDescent="0.2">
      <c r="A404" s="20"/>
      <c r="B404" s="18"/>
      <c r="C404" s="18"/>
      <c r="D404" s="18"/>
      <c r="E404" s="281"/>
      <c r="F404" s="20"/>
      <c r="G404" s="20"/>
      <c r="H404" s="18"/>
      <c r="I404" s="19"/>
      <c r="J404" s="19"/>
      <c r="K404" s="20"/>
      <c r="L404" s="20"/>
      <c r="M404" s="20"/>
      <c r="N404" s="20"/>
      <c r="O404" s="3"/>
    </row>
    <row r="405" spans="1:15" x14ac:dyDescent="0.2">
      <c r="A405" s="20"/>
      <c r="B405" s="18"/>
      <c r="C405" s="18"/>
      <c r="D405" s="18"/>
      <c r="E405" s="281"/>
      <c r="F405" s="20"/>
      <c r="G405" s="20"/>
      <c r="H405" s="18"/>
      <c r="I405" s="19"/>
      <c r="J405" s="19"/>
      <c r="K405" s="20"/>
      <c r="L405" s="20"/>
      <c r="M405" s="20"/>
      <c r="N405" s="20"/>
      <c r="O405" s="3"/>
    </row>
    <row r="406" spans="1:15" x14ac:dyDescent="0.2">
      <c r="A406" s="20"/>
      <c r="B406" s="18"/>
      <c r="C406" s="18"/>
      <c r="D406" s="18"/>
      <c r="E406" s="281"/>
      <c r="F406" s="20"/>
      <c r="G406" s="20"/>
      <c r="H406" s="18"/>
      <c r="I406" s="19"/>
      <c r="J406" s="19"/>
      <c r="K406" s="20"/>
      <c r="L406" s="20"/>
      <c r="M406" s="20"/>
      <c r="N406" s="20"/>
      <c r="O406" s="3"/>
    </row>
    <row r="407" spans="1:15" x14ac:dyDescent="0.2">
      <c r="A407" s="20"/>
      <c r="B407" s="18"/>
      <c r="C407" s="18"/>
      <c r="D407" s="18"/>
      <c r="E407" s="281"/>
      <c r="F407" s="20"/>
      <c r="G407" s="20"/>
      <c r="H407" s="18"/>
      <c r="I407" s="19"/>
      <c r="J407" s="19"/>
      <c r="K407" s="20"/>
      <c r="L407" s="20"/>
      <c r="M407" s="20"/>
      <c r="N407" s="20"/>
      <c r="O407" s="3"/>
    </row>
    <row r="408" spans="1:15" x14ac:dyDescent="0.2">
      <c r="A408" s="20"/>
      <c r="B408" s="18"/>
      <c r="C408" s="18"/>
      <c r="D408" s="18"/>
      <c r="E408" s="281"/>
      <c r="F408" s="20"/>
      <c r="G408" s="20"/>
      <c r="H408" s="18"/>
      <c r="I408" s="19"/>
      <c r="J408" s="19"/>
      <c r="K408" s="20"/>
      <c r="L408" s="20"/>
      <c r="M408" s="20"/>
      <c r="N408" s="20"/>
      <c r="O408" s="3"/>
    </row>
    <row r="409" spans="1:15" x14ac:dyDescent="0.2">
      <c r="A409" s="20"/>
      <c r="B409" s="18"/>
      <c r="C409" s="18"/>
      <c r="D409" s="18"/>
      <c r="E409" s="281"/>
      <c r="F409" s="20"/>
      <c r="G409" s="20"/>
      <c r="H409" s="18"/>
      <c r="I409" s="19"/>
      <c r="J409" s="19"/>
      <c r="K409" s="20"/>
      <c r="L409" s="20"/>
      <c r="M409" s="20"/>
      <c r="N409" s="20"/>
      <c r="O409" s="3"/>
    </row>
    <row r="410" spans="1:15" x14ac:dyDescent="0.2">
      <c r="A410" s="20"/>
      <c r="B410" s="18"/>
      <c r="C410" s="18"/>
      <c r="D410" s="18"/>
      <c r="E410" s="281"/>
      <c r="F410" s="20"/>
      <c r="G410" s="20"/>
      <c r="H410" s="18"/>
      <c r="I410" s="19"/>
      <c r="J410" s="19"/>
      <c r="K410" s="20"/>
      <c r="L410" s="20"/>
      <c r="M410" s="20"/>
      <c r="N410" s="20"/>
      <c r="O410" s="3"/>
    </row>
    <row r="411" spans="1:15" x14ac:dyDescent="0.2">
      <c r="A411" s="20"/>
      <c r="B411" s="18"/>
      <c r="C411" s="18"/>
      <c r="D411" s="18"/>
      <c r="E411" s="281"/>
      <c r="F411" s="20"/>
      <c r="G411" s="20"/>
      <c r="H411" s="18"/>
      <c r="I411" s="19"/>
      <c r="J411" s="19"/>
      <c r="K411" s="20"/>
      <c r="L411" s="20"/>
      <c r="M411" s="20"/>
      <c r="N411" s="20"/>
      <c r="O411" s="3"/>
    </row>
    <row r="412" spans="1:15" x14ac:dyDescent="0.2">
      <c r="A412" s="20"/>
      <c r="B412" s="18"/>
      <c r="C412" s="18"/>
      <c r="D412" s="18"/>
      <c r="E412" s="281"/>
      <c r="F412" s="20"/>
      <c r="G412" s="20"/>
      <c r="H412" s="18"/>
      <c r="I412" s="19"/>
      <c r="J412" s="19"/>
      <c r="K412" s="20"/>
      <c r="L412" s="20"/>
      <c r="M412" s="20"/>
      <c r="N412" s="20"/>
      <c r="O412" s="3"/>
    </row>
    <row r="413" spans="1:15" x14ac:dyDescent="0.2">
      <c r="A413" s="20"/>
      <c r="B413" s="18"/>
      <c r="C413" s="18"/>
      <c r="D413" s="18"/>
      <c r="E413" s="281"/>
      <c r="F413" s="20"/>
      <c r="G413" s="20"/>
      <c r="H413" s="18"/>
      <c r="I413" s="19"/>
      <c r="J413" s="19"/>
      <c r="K413" s="20"/>
      <c r="L413" s="20"/>
      <c r="M413" s="20"/>
      <c r="N413" s="20"/>
      <c r="O413" s="3"/>
    </row>
    <row r="414" spans="1:15" x14ac:dyDescent="0.2">
      <c r="A414" s="20"/>
      <c r="B414" s="18"/>
      <c r="C414" s="18"/>
      <c r="D414" s="18"/>
      <c r="E414" s="281"/>
      <c r="F414" s="20"/>
      <c r="G414" s="20"/>
      <c r="H414" s="18"/>
      <c r="I414" s="19"/>
      <c r="J414" s="19"/>
      <c r="K414" s="20"/>
      <c r="L414" s="20"/>
      <c r="M414" s="20"/>
      <c r="N414" s="20"/>
      <c r="O414" s="3"/>
    </row>
    <row r="415" spans="1:15" x14ac:dyDescent="0.2">
      <c r="A415" s="20"/>
      <c r="B415" s="18"/>
      <c r="C415" s="18"/>
      <c r="D415" s="18"/>
      <c r="E415" s="281"/>
      <c r="F415" s="20"/>
      <c r="G415" s="20"/>
      <c r="H415" s="18"/>
      <c r="I415" s="19"/>
      <c r="J415" s="19"/>
      <c r="K415" s="20"/>
      <c r="L415" s="20"/>
      <c r="M415" s="20"/>
      <c r="N415" s="20"/>
      <c r="O415" s="3"/>
    </row>
    <row r="416" spans="1:15" x14ac:dyDescent="0.2">
      <c r="A416" s="20"/>
      <c r="B416" s="18"/>
      <c r="C416" s="18"/>
      <c r="D416" s="18"/>
      <c r="E416" s="281"/>
      <c r="F416" s="20"/>
      <c r="G416" s="20"/>
      <c r="H416" s="18"/>
      <c r="I416" s="19"/>
      <c r="J416" s="19"/>
      <c r="K416" s="20"/>
      <c r="L416" s="20"/>
      <c r="M416" s="20"/>
      <c r="N416" s="20"/>
      <c r="O416" s="3"/>
    </row>
    <row r="417" spans="1:15" x14ac:dyDescent="0.2">
      <c r="A417" s="20"/>
      <c r="B417" s="18"/>
      <c r="C417" s="18"/>
      <c r="D417" s="18"/>
      <c r="E417" s="281"/>
      <c r="F417" s="20"/>
      <c r="G417" s="20"/>
      <c r="H417" s="18"/>
      <c r="I417" s="19"/>
      <c r="J417" s="19"/>
      <c r="K417" s="20"/>
      <c r="L417" s="20"/>
      <c r="M417" s="20"/>
      <c r="N417" s="20"/>
      <c r="O417" s="3"/>
    </row>
    <row r="418" spans="1:15" x14ac:dyDescent="0.2">
      <c r="A418" s="20"/>
      <c r="B418" s="18"/>
      <c r="C418" s="18"/>
      <c r="D418" s="18"/>
      <c r="E418" s="281"/>
      <c r="F418" s="20"/>
      <c r="G418" s="20"/>
      <c r="H418" s="18"/>
      <c r="I418" s="19"/>
      <c r="J418" s="19"/>
      <c r="K418" s="20"/>
      <c r="L418" s="20"/>
      <c r="M418" s="20"/>
      <c r="N418" s="20"/>
      <c r="O418" s="3"/>
    </row>
    <row r="419" spans="1:15" x14ac:dyDescent="0.2">
      <c r="A419" s="20"/>
      <c r="B419" s="18"/>
      <c r="C419" s="18"/>
      <c r="D419" s="18"/>
      <c r="E419" s="281"/>
      <c r="F419" s="20"/>
      <c r="G419" s="20"/>
      <c r="H419" s="18"/>
      <c r="I419" s="19"/>
      <c r="J419" s="19"/>
      <c r="K419" s="20"/>
      <c r="L419" s="20"/>
      <c r="M419" s="20"/>
      <c r="N419" s="20"/>
      <c r="O419" s="3"/>
    </row>
    <row r="420" spans="1:15" x14ac:dyDescent="0.2">
      <c r="A420" s="20"/>
      <c r="B420" s="18"/>
      <c r="C420" s="18"/>
      <c r="D420" s="18"/>
      <c r="E420" s="281"/>
      <c r="F420" s="20"/>
      <c r="G420" s="20"/>
      <c r="H420" s="18"/>
      <c r="I420" s="19"/>
      <c r="J420" s="19"/>
      <c r="K420" s="20"/>
      <c r="L420" s="20"/>
      <c r="M420" s="20"/>
      <c r="N420" s="20"/>
      <c r="O420" s="3"/>
    </row>
    <row r="421" spans="1:15" x14ac:dyDescent="0.2">
      <c r="A421" s="20"/>
      <c r="B421" s="18"/>
      <c r="C421" s="18"/>
      <c r="D421" s="18"/>
      <c r="E421" s="281"/>
      <c r="F421" s="20"/>
      <c r="G421" s="20"/>
      <c r="H421" s="18"/>
      <c r="I421" s="19"/>
      <c r="J421" s="19"/>
      <c r="K421" s="20"/>
      <c r="L421" s="20"/>
      <c r="M421" s="20"/>
      <c r="N421" s="20"/>
      <c r="O421" s="3"/>
    </row>
    <row r="422" spans="1:15" x14ac:dyDescent="0.2">
      <c r="A422" s="20"/>
      <c r="B422" s="18"/>
      <c r="C422" s="18"/>
      <c r="D422" s="18"/>
      <c r="E422" s="281"/>
      <c r="F422" s="20"/>
      <c r="G422" s="20"/>
      <c r="H422" s="18"/>
      <c r="I422" s="19"/>
      <c r="J422" s="19"/>
      <c r="K422" s="20"/>
      <c r="L422" s="20"/>
      <c r="M422" s="20"/>
      <c r="N422" s="20"/>
      <c r="O422" s="3"/>
    </row>
    <row r="423" spans="1:15" x14ac:dyDescent="0.2">
      <c r="A423" s="20"/>
      <c r="B423" s="18"/>
      <c r="C423" s="18"/>
      <c r="D423" s="18"/>
      <c r="E423" s="281"/>
      <c r="F423" s="20"/>
      <c r="G423" s="20"/>
      <c r="H423" s="18"/>
      <c r="I423" s="19"/>
      <c r="J423" s="19"/>
      <c r="K423" s="20"/>
      <c r="L423" s="20"/>
      <c r="M423" s="20"/>
      <c r="N423" s="20"/>
      <c r="O423" s="3"/>
    </row>
    <row r="424" spans="1:15" x14ac:dyDescent="0.2">
      <c r="A424" s="20"/>
      <c r="B424" s="18"/>
      <c r="C424" s="18"/>
      <c r="D424" s="18"/>
      <c r="E424" s="281"/>
      <c r="F424" s="20"/>
      <c r="G424" s="20"/>
      <c r="H424" s="18"/>
      <c r="I424" s="19"/>
      <c r="J424" s="19"/>
      <c r="K424" s="20"/>
      <c r="L424" s="20"/>
      <c r="M424" s="20"/>
      <c r="N424" s="20"/>
      <c r="O424" s="3"/>
    </row>
    <row r="425" spans="1:15" x14ac:dyDescent="0.2">
      <c r="A425" s="20"/>
      <c r="B425" s="18"/>
      <c r="C425" s="18"/>
      <c r="D425" s="18"/>
      <c r="E425" s="281"/>
      <c r="F425" s="20"/>
      <c r="G425" s="20"/>
      <c r="H425" s="18"/>
      <c r="I425" s="19"/>
      <c r="J425" s="19"/>
      <c r="K425" s="20"/>
      <c r="L425" s="20"/>
      <c r="M425" s="20"/>
      <c r="N425" s="20"/>
      <c r="O425" s="3"/>
    </row>
    <row r="426" spans="1:15" x14ac:dyDescent="0.2">
      <c r="A426" s="20"/>
      <c r="B426" s="18"/>
      <c r="C426" s="18"/>
      <c r="D426" s="18"/>
      <c r="E426" s="281"/>
      <c r="F426" s="20"/>
      <c r="G426" s="20"/>
      <c r="H426" s="18"/>
      <c r="I426" s="19"/>
      <c r="J426" s="19"/>
      <c r="K426" s="20"/>
      <c r="L426" s="20"/>
      <c r="M426" s="20"/>
      <c r="N426" s="20"/>
      <c r="O426" s="3"/>
    </row>
  </sheetData>
  <autoFilter ref="A1:P1" xr:uid="{10E9FE5A-A6FD-472C-9B37-85535822DCE1}"/>
  <hyperlinks>
    <hyperlink ref="O210" r:id="rId1" xr:uid="{A903A965-C863-48B4-8818-C6A6A9773F65}"/>
    <hyperlink ref="O217" r:id="rId2" xr:uid="{57751331-3823-4FE7-8C56-70EE628BBD54}"/>
    <hyperlink ref="O218" r:id="rId3" xr:uid="{E273091F-3566-43D7-ABCA-60FD3347F8D2}"/>
    <hyperlink ref="O219" r:id="rId4" xr:uid="{E9089D6F-C4EB-45DC-9378-6BE41A580A9C}"/>
    <hyperlink ref="O220" r:id="rId5" xr:uid="{8CC6EECE-2400-4BE6-BAD9-D8E13EAFCF2F}"/>
    <hyperlink ref="O221" r:id="rId6" xr:uid="{918B50B3-E649-4706-A044-87DA6E81439F}"/>
    <hyperlink ref="O222" r:id="rId7" xr:uid="{CB4C594C-A244-4692-BADF-3F4EA6E4E085}"/>
    <hyperlink ref="O228" r:id="rId8" xr:uid="{349D0ED1-8E49-4749-9694-8D8AF272CEEF}"/>
    <hyperlink ref="O229" r:id="rId9" xr:uid="{F66D6038-5E0E-4D21-9A14-0AEAECFD38AC}"/>
    <hyperlink ref="O230" r:id="rId10" xr:uid="{84B856A2-3C50-445D-BF19-200822DB54FC}"/>
    <hyperlink ref="O231" r:id="rId11" xr:uid="{CC2B54EA-FB4F-424E-A5F3-005FCDF7385F}"/>
    <hyperlink ref="O232" r:id="rId12" xr:uid="{C5882342-0381-4977-B60B-04CBF2C5556A}"/>
    <hyperlink ref="O233" r:id="rId13" xr:uid="{4CA04B08-3600-4CEA-85F7-9D2B83908197}"/>
    <hyperlink ref="O234" r:id="rId14" xr:uid="{A8C93BE4-1C6D-43E6-BF87-5CA754401A99}"/>
    <hyperlink ref="O235" r:id="rId15" xr:uid="{FCB6F65B-3A68-4511-8B9A-5F8749BBC2F6}"/>
    <hyperlink ref="O236" r:id="rId16" xr:uid="{C30795E4-8120-4CF4-A504-A66E5550CFBB}"/>
    <hyperlink ref="O237" r:id="rId17" xr:uid="{C3B8BEAD-C974-4157-9F39-189E29269C9B}"/>
    <hyperlink ref="O238" r:id="rId18" xr:uid="{F12B55E3-A09C-490D-A41F-6DC5F66FE427}"/>
    <hyperlink ref="O239" r:id="rId19" xr:uid="{99728DCE-7570-42E4-9F51-74FD4CB931B4}"/>
    <hyperlink ref="O240" r:id="rId20" xr:uid="{6B7641E6-C809-44E1-89F6-02D433B7C34F}"/>
    <hyperlink ref="O241" r:id="rId21" xr:uid="{F9F39C1D-E581-4B6F-A5E7-672A072A79F7}"/>
    <hyperlink ref="O242" r:id="rId22" xr:uid="{99A514CE-56F6-4EC3-A15B-B81BC2F99817}"/>
    <hyperlink ref="O243" r:id="rId23" xr:uid="{93EE8C59-66F7-4689-AE04-E37F781B02CE}"/>
    <hyperlink ref="O244" r:id="rId24" xr:uid="{36E1B1F3-8A8A-4A77-B20A-649800C63A49}"/>
    <hyperlink ref="O245" r:id="rId25" xr:uid="{418256FE-1696-41B9-BF14-EC9DB1EB670A}"/>
    <hyperlink ref="O246" r:id="rId26" xr:uid="{B58D42F2-200E-498B-97D5-27A2A2ED65D6}"/>
    <hyperlink ref="O247" r:id="rId27" xr:uid="{E52AD3AA-D86A-433A-8909-FCC6A8982BE7}"/>
    <hyperlink ref="O252" r:id="rId28" xr:uid="{24F77A09-3C1E-4733-88F0-60C081294FD6}"/>
    <hyperlink ref="O253" r:id="rId29" xr:uid="{C1CFA389-2BDD-497F-BF3A-C33CA3015D39}"/>
    <hyperlink ref="O255" r:id="rId30" xr:uid="{1BB742C0-99D2-4D67-A3F7-DFB040AE731F}"/>
    <hyperlink ref="O256" r:id="rId31" xr:uid="{F0DD381E-85B8-4299-9990-46E7840C2759}"/>
    <hyperlink ref="O257" r:id="rId32" xr:uid="{229CD94E-A745-4693-BC46-ADF54838A25E}"/>
    <hyperlink ref="O258" r:id="rId33" xr:uid="{2DAC1832-3177-4B03-9378-3FA5C7CFBBC7}"/>
    <hyperlink ref="O259" r:id="rId34" xr:uid="{CF919563-5C2E-4D91-8639-D25249D745DE}"/>
    <hyperlink ref="O260" r:id="rId35" xr:uid="{51F89CF4-568B-471B-8180-4D1165571F27}"/>
    <hyperlink ref="O261" r:id="rId36" xr:uid="{B1010B67-98A2-46D6-B885-DF680BE65796}"/>
    <hyperlink ref="O262" r:id="rId37" xr:uid="{6A9372F5-677D-4325-A4B4-3C0F85EB7523}"/>
    <hyperlink ref="O263" r:id="rId38" xr:uid="{E5F665D0-51EE-473C-9A3A-25FAF82959EF}"/>
    <hyperlink ref="O264" r:id="rId39" xr:uid="{0F57B134-BDCC-4249-8FD7-E95B64EF9423}"/>
    <hyperlink ref="O249" r:id="rId40" xr:uid="{C6A4DD8A-FF5A-47A9-A8FE-0A6DF784D90C}"/>
    <hyperlink ref="O227" r:id="rId41" xr:uid="{A95F5A6F-33E4-4960-B2B0-1602C1E2F2EF}"/>
    <hyperlink ref="O214" r:id="rId42" xr:uid="{72801CE6-FFD2-4256-9B49-4576C7A8FA89}"/>
    <hyperlink ref="O267" r:id="rId43" xr:uid="{9F21E920-F004-4EF6-9C54-C79EC2A0DF65}"/>
    <hyperlink ref="O268" r:id="rId44" xr:uid="{F8781E1A-4C06-4899-B3DF-2976B5D7C2D6}"/>
    <hyperlink ref="O265" r:id="rId45" xr:uid="{AD10F3D5-7468-4E06-8FE5-A8136CF3B9C2}"/>
    <hyperlink ref="O266" r:id="rId46" xr:uid="{875E597E-D2AF-4216-9D3B-791BB2912F2D}"/>
    <hyperlink ref="O269" r:id="rId47" xr:uid="{7A6BF0DF-B085-45CD-BF4C-9A48ECC45B9B}"/>
    <hyperlink ref="O270" r:id="rId48" xr:uid="{8E4153E3-BED4-4978-84D2-11CFD809C546}"/>
    <hyperlink ref="O271" r:id="rId49" xr:uid="{CB2A10DD-9846-4CC7-8D47-75710A92A5D7}"/>
    <hyperlink ref="O273" r:id="rId50" xr:uid="{8FF9F4D7-8BB6-4FBF-BE21-13D6E8686754}"/>
    <hyperlink ref="O274" r:id="rId51" xr:uid="{8151C354-CD31-49FE-BC0E-0150B9AE50BE}"/>
    <hyperlink ref="O275" r:id="rId52" xr:uid="{12C32C62-524A-443D-8DB3-73C3BA4670D7}"/>
    <hyperlink ref="O278" r:id="rId53" xr:uid="{7DCB9999-5BBD-467B-8705-505B66C9D69F}"/>
    <hyperlink ref="O279" r:id="rId54" xr:uid="{E5B2639D-A7A0-46DB-817B-085B9822BFEF}"/>
    <hyperlink ref="O280" r:id="rId55" xr:uid="{10A96BEB-A9CF-4178-AE26-3364691A5D2C}"/>
    <hyperlink ref="O281" r:id="rId56" xr:uid="{38C24242-5A5D-42B5-94FA-2ABC5AEBA3B3}"/>
    <hyperlink ref="O282" r:id="rId57" xr:uid="{4A2FF007-CC9B-4206-8872-8EE7253DE02B}"/>
    <hyperlink ref="O283" r:id="rId58" xr:uid="{AAC6BA06-0086-463A-819F-2DF6F8DF3624}"/>
    <hyperlink ref="O10" r:id="rId59" xr:uid="{31C97EF2-BC16-49AC-B92A-F10E5A1147D4}"/>
    <hyperlink ref="O11" r:id="rId60" xr:uid="{5A70F403-1AB8-4E67-BAED-AC7E8E9467E7}"/>
    <hyperlink ref="O12" r:id="rId61" xr:uid="{0ECB3EB1-70EC-4BFC-8EB0-B7D8B2E378A6}"/>
    <hyperlink ref="O17" r:id="rId62" xr:uid="{C972F01D-E4E4-42FB-81F5-2D1C2DB698D7}"/>
    <hyperlink ref="O16" r:id="rId63" xr:uid="{878B3B98-7C68-49BA-BE27-85A159C4BF9B}"/>
    <hyperlink ref="O15" r:id="rId64" xr:uid="{7370E267-A245-46D0-91EB-31295A379452}"/>
    <hyperlink ref="O14" r:id="rId65" xr:uid="{F994B104-C1A2-4814-B2C4-7890A60D8F3E}"/>
    <hyperlink ref="O13" r:id="rId66" xr:uid="{03EEB25C-2F2D-4A96-B572-A49A91A3E2A8}"/>
    <hyperlink ref="O18" r:id="rId67" xr:uid="{8782DE0C-A117-40DE-BB70-C73C07F01F56}"/>
    <hyperlink ref="O19" r:id="rId68" xr:uid="{26A27234-5E50-47DD-AC7F-6259F614CAF5}"/>
    <hyperlink ref="O21" r:id="rId69" xr:uid="{DFEC6E45-2EC2-4A99-8A8D-AC6682C3970F}"/>
    <hyperlink ref="O22" r:id="rId70" xr:uid="{53BD8644-A04D-4526-AAA4-E45DB0CA2FB4}"/>
    <hyperlink ref="O24" r:id="rId71" xr:uid="{2C188D05-A9B4-4F6A-9AA5-6B3E2E21961B}"/>
    <hyperlink ref="O26" r:id="rId72" xr:uid="{1EB6ACE6-3431-4FCA-800D-36EBC3A208A1}"/>
    <hyperlink ref="O27" r:id="rId73" xr:uid="{BE957433-FAF0-43B7-8A01-650A174E7C53}"/>
    <hyperlink ref="O28" r:id="rId74" xr:uid="{D0A26109-9386-459E-9369-B9CD87E40A7D}"/>
    <hyperlink ref="O29" r:id="rId75" xr:uid="{F6830F52-9284-419E-AE6D-FE81F501346D}"/>
    <hyperlink ref="O31" r:id="rId76" xr:uid="{8D32AE9A-D9E1-4D0C-8252-FE72EE712BDE}"/>
    <hyperlink ref="O32" r:id="rId77" xr:uid="{ED0F7950-AEC9-491C-982F-59C0AFAEAFD4}"/>
    <hyperlink ref="O33" r:id="rId78" xr:uid="{93201CD3-4576-46F8-A352-B638979104F5}"/>
    <hyperlink ref="O35" r:id="rId79" xr:uid="{58D430D4-D0D7-457B-8EBF-BF466F506AD9}"/>
    <hyperlink ref="O36" r:id="rId80" xr:uid="{3CBA1616-0394-45C3-B6B4-9DA4065E474C}"/>
    <hyperlink ref="O37" r:id="rId81" xr:uid="{1675B8AA-EB4A-4007-9B4C-61C5F52DBA7A}"/>
    <hyperlink ref="O38" r:id="rId82" xr:uid="{BB806316-2E1D-44F2-963A-FEB3ED88EEF8}"/>
    <hyperlink ref="O39" r:id="rId83" xr:uid="{A9D86C02-E673-4F40-A48F-777EA2D63710}"/>
    <hyperlink ref="O40" r:id="rId84" xr:uid="{4CF3081C-D48A-49DB-99E2-618C18CC86D7}"/>
    <hyperlink ref="O41" r:id="rId85" xr:uid="{7224A1F3-2AB3-4A43-A6B1-11260D3F00CB}"/>
    <hyperlink ref="O42" r:id="rId86" xr:uid="{094A0BDF-9070-4BCD-9186-2A5B35FFBA87}"/>
    <hyperlink ref="O43" r:id="rId87" xr:uid="{15AC20B7-4F56-4119-8797-27327FD75440}"/>
    <hyperlink ref="O44" r:id="rId88" xr:uid="{D4DF5BB6-76B8-415A-ABFC-2BF73591D0BD}"/>
    <hyperlink ref="O45" r:id="rId89" xr:uid="{0B5C77BA-73D5-4B9F-B183-9A3D675B7A80}"/>
    <hyperlink ref="O46" r:id="rId90" xr:uid="{0DB28A36-B4EC-4DCF-B39F-471FB29662F2}"/>
    <hyperlink ref="O47" r:id="rId91" xr:uid="{AE61C40B-3407-4E46-8A18-38A89A38443A}"/>
    <hyperlink ref="O48" r:id="rId92" xr:uid="{125AC8A8-23CA-4A67-B653-34EDBCAF5078}"/>
    <hyperlink ref="O49" r:id="rId93" xr:uid="{17116E74-5C08-4D16-BB12-A6ABB8E623CC}"/>
    <hyperlink ref="O50" r:id="rId94" xr:uid="{3892F1E1-551F-421E-AFCA-9964A2E22ED5}"/>
    <hyperlink ref="O51" r:id="rId95" xr:uid="{965126D6-DF3C-4980-8866-4ADEDA322566}"/>
    <hyperlink ref="O52" r:id="rId96" xr:uid="{85B6648C-A750-4888-ABEA-1D78685DADBB}"/>
    <hyperlink ref="O53" r:id="rId97" xr:uid="{C21BD20E-0DFA-4F49-ADF4-FC58C6D71AA0}"/>
    <hyperlink ref="O54" r:id="rId98" xr:uid="{9DE29B40-213A-4B29-885E-B16C059D4823}"/>
    <hyperlink ref="O55" r:id="rId99" xr:uid="{AE47826D-6719-4EB6-B975-1AB566702A80}"/>
    <hyperlink ref="O57" r:id="rId100" xr:uid="{EB27CC70-6834-45FE-AFC0-C3C484543B1B}"/>
    <hyperlink ref="O58" r:id="rId101" xr:uid="{C449D735-8054-455C-ADFE-D8E241FE1C30}"/>
    <hyperlink ref="O59" r:id="rId102" xr:uid="{C6F3A65F-46E5-4F98-BB73-C16C9FABA333}"/>
    <hyperlink ref="O60" r:id="rId103" xr:uid="{DCC1030E-CB0D-4232-9F33-502D03DE7D00}"/>
    <hyperlink ref="O56" r:id="rId104" xr:uid="{9AE6DAAA-EE8E-4717-A586-02B7637917BE}"/>
    <hyperlink ref="O61" r:id="rId105" xr:uid="{D5B75763-AA2A-4414-B44F-48DC4016A85B}"/>
    <hyperlink ref="O62" r:id="rId106" xr:uid="{3754850C-5715-40B9-8CB3-98D0140D1306}"/>
    <hyperlink ref="O63" r:id="rId107" xr:uid="{CD9FC1E1-E774-40CC-BE9C-758B507F13B6}"/>
    <hyperlink ref="O64" r:id="rId108" xr:uid="{70A6A22A-5D94-40C3-B5E7-74528F234BCD}"/>
    <hyperlink ref="O34" r:id="rId109" xr:uid="{06D98741-8E14-4BE1-BB0D-4AF7ECA74DB7}"/>
    <hyperlink ref="O65" r:id="rId110" xr:uid="{1CDB9C32-BEC0-4AFA-8CF5-0889C567CF20}"/>
    <hyperlink ref="O66" r:id="rId111" xr:uid="{E831E3CF-422A-4BC0-93AE-3353496E2727}"/>
    <hyperlink ref="O67" r:id="rId112" xr:uid="{8FCB88BE-3710-4113-B53B-92701B2D4CBD}"/>
    <hyperlink ref="O68" r:id="rId113" xr:uid="{ACCE32D6-44B9-4400-9383-D5DC42ED4A7D}"/>
    <hyperlink ref="O102" r:id="rId114" xr:uid="{DD14F508-AFE6-4D9E-A330-047286D46CC6}"/>
    <hyperlink ref="O103" r:id="rId115" xr:uid="{67DDBE0D-A92E-48D5-B008-1F7057EA70D8}"/>
    <hyperlink ref="O115" r:id="rId116" xr:uid="{C9BB4A17-F3F4-4B3B-A849-7F8A8D96BEA6}"/>
    <hyperlink ref="O118" r:id="rId117" xr:uid="{681D5A93-EC4E-4C6B-A6D0-47B714E9CB52}"/>
    <hyperlink ref="O119" r:id="rId118" xr:uid="{560EE549-B747-4AF4-B24F-685F76621E86}"/>
    <hyperlink ref="O122" r:id="rId119" xr:uid="{612B7DFD-CCE5-45CF-B719-486E27EE7E66}"/>
    <hyperlink ref="O120" r:id="rId120" xr:uid="{85281254-DA59-4918-A975-B7CD132670D9}"/>
    <hyperlink ref="O121" r:id="rId121" xr:uid="{163625F8-681D-4358-BFF1-D468A4AA6D5B}"/>
    <hyperlink ref="O123" r:id="rId122" xr:uid="{6C4452E2-F2A6-4416-9CA7-B8124F88398A}"/>
    <hyperlink ref="O124" r:id="rId123" xr:uid="{288456FD-13F1-455C-B292-B4A65618DAA7}"/>
    <hyperlink ref="O125" r:id="rId124" xr:uid="{76E5BDE2-7403-450D-A6B2-86EF377EA089}"/>
    <hyperlink ref="O126" r:id="rId125" xr:uid="{892BCC66-FAAF-4C84-B15C-7AC7569AC003}"/>
    <hyperlink ref="O127" r:id="rId126" xr:uid="{399DCD3D-32C9-46CE-8690-3980CBD5C27B}"/>
    <hyperlink ref="O128" r:id="rId127" xr:uid="{8B088709-C80B-4ECB-AA19-16E2B2B34E4C}"/>
    <hyperlink ref="O129" r:id="rId128" xr:uid="{E15F22F1-97AD-4C42-8988-E950125B405D}"/>
    <hyperlink ref="O130" r:id="rId129" xr:uid="{6C1F2582-4B40-448E-A79E-FC14A4FD72A8}"/>
    <hyperlink ref="O131" r:id="rId130" xr:uid="{B6815AAD-C880-4DF1-AD01-6EB558E7EF83}"/>
    <hyperlink ref="O132" r:id="rId131" xr:uid="{8A7148BF-4577-48D5-801B-95203F18328F}"/>
    <hyperlink ref="O133" r:id="rId132" xr:uid="{84717AB0-3028-4B71-B097-7A872D7CC661}"/>
    <hyperlink ref="O134" r:id="rId133" xr:uid="{69020C86-5738-4F9D-BBCC-34ADB9E95C08}"/>
    <hyperlink ref="O135" r:id="rId134" xr:uid="{C8E9489C-D79E-4C22-A801-FCC13F6A4E3F}"/>
    <hyperlink ref="O136" r:id="rId135" xr:uid="{59864E32-F89E-4BD5-82D3-11F6B249BA5D}"/>
    <hyperlink ref="O137" r:id="rId136" xr:uid="{EE80E88E-D0FE-4AFC-AB9E-A3673083B2C8}"/>
    <hyperlink ref="O138" r:id="rId137" xr:uid="{00239792-4953-48BA-89CD-12027B9EE059}"/>
    <hyperlink ref="O139" r:id="rId138" xr:uid="{D4B14A2E-E628-4C87-8CF0-EFCEA2BA65F7}"/>
    <hyperlink ref="O140" r:id="rId139" xr:uid="{1AFA04DA-2EF1-475C-8A59-FDEB9BCBCE0E}"/>
    <hyperlink ref="O141" r:id="rId140" xr:uid="{9B6CEAF5-11D7-40CA-A683-D75DB6DD0FFC}"/>
    <hyperlink ref="O142" r:id="rId141" xr:uid="{8E96CB6E-6EB0-496F-97DB-69750BA4C128}"/>
    <hyperlink ref="O143" r:id="rId142" xr:uid="{047CCE2B-5831-4132-902E-331C20BA4F77}"/>
    <hyperlink ref="O145" r:id="rId143" xr:uid="{C2EFA9D4-B892-4C49-A2C6-F90BC3572884}"/>
    <hyperlink ref="O146" r:id="rId144" xr:uid="{20C66363-3E29-4690-8B31-6C99E0430549}"/>
    <hyperlink ref="O147" r:id="rId145" xr:uid="{BC8D36C3-48CD-49B7-B4DF-CDD4E625DBE4}"/>
    <hyperlink ref="O148" r:id="rId146" xr:uid="{FEE250E7-D0E8-497F-8DC8-2A38857EF1D8}"/>
    <hyperlink ref="O149" r:id="rId147" xr:uid="{BF0FED61-2715-4BFB-AB2C-D59D07FA966C}"/>
    <hyperlink ref="O150" r:id="rId148" xr:uid="{6AC87DC5-CFA8-4F7B-8D76-78B8D5296400}"/>
    <hyperlink ref="O144" r:id="rId149" xr:uid="{12E6A587-5FD6-481E-B3F0-429357E373F4}"/>
    <hyperlink ref="O152" r:id="rId150" xr:uid="{61E1A824-4B7B-4EAB-8DA6-F636BA2DA217}"/>
    <hyperlink ref="O153" r:id="rId151" xr:uid="{000C27AE-3806-4AEB-BB60-DAA3D71095A0}"/>
    <hyperlink ref="O154" r:id="rId152" xr:uid="{311593E5-1F81-48DA-905A-44056BCE9784}"/>
    <hyperlink ref="O155" r:id="rId153" xr:uid="{4A09833F-C6B5-417A-B4F3-1B4BA9BF5693}"/>
    <hyperlink ref="O156" r:id="rId154" xr:uid="{764F1C4A-5392-495F-AE2D-9C87E24710C1}"/>
    <hyperlink ref="O157" r:id="rId155" xr:uid="{73AE5502-045A-4ED7-B27E-8D813BF3ABB8}"/>
    <hyperlink ref="O158" r:id="rId156" xr:uid="{098CD372-2243-44A9-A42F-3AEF0ECE9BFA}"/>
    <hyperlink ref="O159" r:id="rId157" xr:uid="{DA690872-19C9-45B3-A456-B92493156C37}"/>
    <hyperlink ref="O160" r:id="rId158" xr:uid="{36839AE1-F512-477A-B77E-E8B5BB9A44A7}"/>
    <hyperlink ref="O161" r:id="rId159" xr:uid="{07688981-2642-444C-800B-50BE3053731D}"/>
    <hyperlink ref="O162" r:id="rId160" xr:uid="{68BE7CEF-4AE8-47A0-A737-34AE6A142DB2}"/>
    <hyperlink ref="O163" r:id="rId161" xr:uid="{667575D3-289E-4167-BBEA-5DC2E476C565}"/>
    <hyperlink ref="O164" r:id="rId162" xr:uid="{9EE0C3A9-6013-474A-B6C8-42BBE2CE2129}"/>
    <hyperlink ref="O165" r:id="rId163" xr:uid="{51D7F620-DED2-4EB7-B9BC-C1B7AFFCF068}"/>
    <hyperlink ref="O166" r:id="rId164" xr:uid="{C279AA42-06FB-4CB9-B00A-8AE798FDCC74}"/>
    <hyperlink ref="O167" r:id="rId165" xr:uid="{3FC98648-92BC-4089-BF24-CB0EE9E1D895}"/>
    <hyperlink ref="O168" r:id="rId166" xr:uid="{CE36D53A-BCE2-49AF-B9D3-C04FAD04AE41}"/>
    <hyperlink ref="O169" r:id="rId167" xr:uid="{BF97AE09-9D6F-45EB-851E-B799909B3F8C}"/>
    <hyperlink ref="O170" r:id="rId168" xr:uid="{7A157A80-66A8-4DA6-A663-77E8DED81FAD}"/>
    <hyperlink ref="O171" r:id="rId169" xr:uid="{2CB3E30E-7CE1-4667-B9DF-ADD5ED610680}"/>
    <hyperlink ref="O172" r:id="rId170" xr:uid="{C92C5A7E-0840-4C76-9780-0BC49412218B}"/>
    <hyperlink ref="O173" r:id="rId171" xr:uid="{A788103F-7AB9-4189-BE08-068B80A35427}"/>
    <hyperlink ref="O174" r:id="rId172" xr:uid="{885F3E6B-3638-43D9-8143-E3BEBF296DE0}"/>
    <hyperlink ref="O175" r:id="rId173" xr:uid="{64201912-71C9-46D8-8C82-47E5186D0126}"/>
    <hyperlink ref="O176" r:id="rId174" xr:uid="{0FC97B54-520D-4D6C-B042-46251C0FF4A4}"/>
    <hyperlink ref="O177" r:id="rId175" xr:uid="{6BC81D0F-C435-431D-8804-623EE62168B4}"/>
    <hyperlink ref="O178" r:id="rId176" xr:uid="{6CFDF72C-4B17-4F98-8B17-ECD48FC01071}"/>
    <hyperlink ref="O179" r:id="rId177" xr:uid="{45B4A93B-3B6C-4F0B-A824-F78F71A33417}"/>
    <hyperlink ref="O180" r:id="rId178" xr:uid="{994BF3F9-AF25-4D74-B0F6-8C0D8013EC07}"/>
    <hyperlink ref="O181" r:id="rId179" xr:uid="{745554F4-C665-4EE9-A4CA-54411099C2C1}"/>
    <hyperlink ref="O182" r:id="rId180" xr:uid="{68498D3C-F5E1-4F70-A5C8-41831406B1EE}"/>
    <hyperlink ref="O183" r:id="rId181" xr:uid="{0B5831D2-D80A-4D0E-A548-D78BCE8471E5}"/>
    <hyperlink ref="O184" r:id="rId182" xr:uid="{25A6F73E-E6A5-44F9-A421-280D8C0EDF1B}"/>
    <hyperlink ref="O185" r:id="rId183" xr:uid="{9E704C3B-9D73-47EF-947D-3A508AF0D864}"/>
    <hyperlink ref="O186" r:id="rId184" xr:uid="{0E66E9AD-A446-40D3-834E-10DB172EA31F}"/>
    <hyperlink ref="O187" r:id="rId185" xr:uid="{DE481825-ADA4-4BF1-9171-A157F520C87B}"/>
    <hyperlink ref="O188" r:id="rId186" xr:uid="{239F3DCD-FA9A-431B-BA50-FDA57A9506FC}"/>
    <hyperlink ref="O189" r:id="rId187" xr:uid="{D15A7807-9AC7-433E-B0BC-2CC3A4B6A121}"/>
    <hyperlink ref="O190" r:id="rId188" xr:uid="{8E12B4AA-7947-44AD-8BCE-B298097CF32C}"/>
    <hyperlink ref="O191" r:id="rId189" xr:uid="{C103A3F4-9BAB-42BA-B2AA-2DC401571764}"/>
    <hyperlink ref="O192" r:id="rId190" xr:uid="{CAEA8D01-E1B6-4D2B-8F00-B2A0D93BDB2F}"/>
    <hyperlink ref="O193" r:id="rId191" xr:uid="{EECB9DDE-AE20-4CB1-89BA-87D21DEE5680}"/>
    <hyperlink ref="O194" r:id="rId192" xr:uid="{4D3E7A12-BC9C-4294-8054-5F8A76A74EA2}"/>
    <hyperlink ref="O195" r:id="rId193" xr:uid="{C4513246-9ED0-480C-9C77-8B99303E12BE}"/>
    <hyperlink ref="O196" r:id="rId194" xr:uid="{77336D60-FF26-4538-BE7B-8E0A593DAF75}"/>
    <hyperlink ref="O197" r:id="rId195" xr:uid="{237222B8-0D82-4829-9C17-A356B13F5D49}"/>
    <hyperlink ref="O198" r:id="rId196" xr:uid="{33E8F5F7-1E28-4DDD-95E8-7374B48F75A2}"/>
    <hyperlink ref="O199" r:id="rId197" xr:uid="{317B99C8-9A8F-43EC-A7BF-0E9EB5F1C22C}"/>
    <hyperlink ref="O200" r:id="rId198" xr:uid="{F0B66104-D18A-4EE9-955D-BE0CD312E4BD}"/>
    <hyperlink ref="O201" r:id="rId199" xr:uid="{33D0A74E-8C3D-43D2-B286-2CE7B94A71A8}"/>
    <hyperlink ref="O202" r:id="rId200" xr:uid="{53F02421-0A52-4970-B891-9AD9ACC2C3F6}"/>
    <hyperlink ref="O203" r:id="rId201" xr:uid="{136C6C49-37B1-443A-8810-2C225582C96E}"/>
    <hyperlink ref="O204" r:id="rId202" xr:uid="{88B16CCE-58C3-4F54-A03F-592CB8DFABF8}"/>
    <hyperlink ref="O205" r:id="rId203" xr:uid="{D982757A-D949-4FAB-B533-768FA70C4BBF}"/>
    <hyperlink ref="O206" r:id="rId204" xr:uid="{6035B048-18F3-48B3-9A6B-DAA36B1C414A}"/>
    <hyperlink ref="O208" r:id="rId205" xr:uid="{CE29DD08-6BAD-4643-84B3-F82FC80AB7AF}"/>
    <hyperlink ref="O207" r:id="rId206" xr:uid="{0EBB6C10-0E0B-47BE-B7AF-D9ACA06F5BDE}"/>
    <hyperlink ref="O286" r:id="rId207" xr:uid="{1F981DA6-8D4D-46D4-9D5D-1F80872EBEEC}"/>
    <hyperlink ref="O287" r:id="rId208" xr:uid="{649F20B8-95DF-439C-9821-A962C58AF190}"/>
    <hyperlink ref="O288" r:id="rId209" xr:uid="{959DEF66-D9F0-4102-8273-FEF4A0335F5E}"/>
    <hyperlink ref="O289" r:id="rId210" xr:uid="{F3441B29-1A66-4E3C-B46C-CC80ECEAAAD0}"/>
    <hyperlink ref="O290" r:id="rId211" xr:uid="{1959D270-DDC0-47A9-832D-DD8DFE242219}"/>
    <hyperlink ref="O291" r:id="rId212" xr:uid="{42AE68F2-E842-4BFD-A3B3-7B7A10A3A48A}"/>
    <hyperlink ref="O292" r:id="rId213" xr:uid="{05C56AE7-AD03-4F37-9E83-2E314AC0C532}"/>
    <hyperlink ref="O293" r:id="rId214" xr:uid="{4171C2CE-A927-4BDB-8F13-391285EB8050}"/>
    <hyperlink ref="O294" r:id="rId215" xr:uid="{E4668EA6-4468-4CA1-B77B-41A9F292FC72}"/>
  </hyperlinks>
  <pageMargins left="0.7" right="0.7" top="0.75" bottom="0.75" header="0.3" footer="0.3"/>
  <pageSetup orientation="portrait" r:id="rId2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 2023</vt:lpstr>
      <vt:lpstr>CONTRATACIÓN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Jose Dolores Valoyes</cp:lastModifiedBy>
  <cp:lastPrinted>2021-09-22T20:15:20Z</cp:lastPrinted>
  <dcterms:created xsi:type="dcterms:W3CDTF">2008-07-08T21:30:46Z</dcterms:created>
  <dcterms:modified xsi:type="dcterms:W3CDTF">2023-11-27T05:02:14Z</dcterms:modified>
</cp:coreProperties>
</file>