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445c34ce01e54f9/CARPETA 2023/POLITICAS PÚBLICAS/PLAN DE ACCIÓN/2. FEBRERO/"/>
    </mc:Choice>
  </mc:AlternateContent>
  <xr:revisionPtr revIDLastSave="345" documentId="8_{A0E05EA4-A583-4B58-84AD-681FF4F6204B}" xr6:coauthVersionLast="47" xr6:coauthVersionMax="47" xr10:uidLastSave="{2B2E2C38-7FFE-4413-BE02-3EA56711844A}"/>
  <bookViews>
    <workbookView xWindow="-120" yWindow="-120" windowWidth="20730" windowHeight="11040" xr2:uid="{00000000-000D-0000-FFFF-FFFF00000000}"/>
  </bookViews>
  <sheets>
    <sheet name="PA 2023" sheetId="14" r:id="rId1"/>
    <sheet name="CONTRATACIÓN" sheetId="15" r:id="rId2"/>
  </sheets>
  <externalReferences>
    <externalReference r:id="rId3"/>
  </externalReferences>
  <definedNames>
    <definedName name="_xlnm._FilterDatabase" localSheetId="1" hidden="1">CONTRATACIÓN!$A$1:$P$1</definedName>
    <definedName name="_xlnm._FilterDatabase" localSheetId="0" hidden="1">'PA 2023'!$A$8:$AR$8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4" i="14" l="1"/>
  <c r="AO16" i="14"/>
  <c r="AO18" i="14"/>
  <c r="AO19" i="14"/>
  <c r="AO13" i="14"/>
  <c r="AO12" i="14"/>
  <c r="AN10" i="14"/>
  <c r="AN11" i="14"/>
  <c r="AH10" i="14"/>
  <c r="AH11" i="14"/>
  <c r="AN9" i="14"/>
  <c r="AH9" i="14"/>
  <c r="AB10" i="14"/>
  <c r="AB11" i="14"/>
  <c r="AB9" i="14"/>
  <c r="V10" i="14"/>
  <c r="V11" i="14"/>
  <c r="V9" i="14"/>
  <c r="O10" i="14"/>
  <c r="O11" i="14"/>
  <c r="O9" i="14"/>
  <c r="N11" i="14" l="1"/>
  <c r="N10" i="14"/>
  <c r="N9" i="14"/>
  <c r="AH13" i="14"/>
  <c r="O17" i="14" l="1"/>
  <c r="O18" i="14"/>
  <c r="O19" i="14"/>
  <c r="O14" i="14"/>
  <c r="O15" i="14"/>
  <c r="O16" i="14"/>
  <c r="O13" i="14"/>
  <c r="O12" i="14"/>
  <c r="AN13" i="14"/>
  <c r="AB14" i="14"/>
  <c r="AB15" i="14"/>
  <c r="AB13" i="14"/>
  <c r="AB12" i="14"/>
  <c r="AH14" i="14"/>
  <c r="AH15" i="14"/>
  <c r="AN12" i="14"/>
  <c r="AH12" i="14"/>
  <c r="V13" i="14"/>
  <c r="V14" i="14"/>
  <c r="V15" i="14"/>
  <c r="V12" i="14"/>
  <c r="AN16" i="14" l="1"/>
  <c r="AH16" i="14"/>
  <c r="AB16" i="14"/>
  <c r="V16" i="14"/>
  <c r="V17" i="14" l="1"/>
  <c r="AB17" i="14"/>
  <c r="AH17" i="14"/>
  <c r="AN17" i="14"/>
  <c r="N16" i="14" s="1"/>
  <c r="V18" i="14"/>
  <c r="AB18" i="14"/>
  <c r="AH18" i="14"/>
  <c r="AN18" i="14"/>
  <c r="N18" i="14" l="1"/>
  <c r="N17" i="14"/>
  <c r="AB19" i="14"/>
  <c r="AN19" i="14"/>
  <c r="AH19" i="14"/>
  <c r="V19" i="14"/>
  <c r="N19" i="14" l="1"/>
</calcChain>
</file>

<file path=xl/sharedStrings.xml><?xml version="1.0" encoding="utf-8"?>
<sst xmlns="http://schemas.openxmlformats.org/spreadsheetml/2006/main" count="896" uniqueCount="421">
  <si>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</si>
  <si>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</si>
  <si>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</si>
  <si>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</si>
  <si>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</si>
  <si>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</si>
  <si>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</si>
  <si>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</si>
  <si>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</si>
  <si>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</si>
  <si>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</si>
  <si>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</si>
  <si>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</si>
  <si>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</si>
  <si>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</si>
  <si>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</si>
  <si>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</si>
  <si>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</si>
  <si>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</si>
  <si>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</si>
  <si>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</si>
  <si>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</si>
  <si>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</si>
  <si>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</si>
  <si>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</si>
  <si>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</si>
  <si>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</si>
  <si>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</si>
  <si>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</si>
  <si>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</si>
  <si>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</si>
  <si>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</si>
  <si>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>INDERBU</t>
  </si>
  <si>
    <t>Movimiento, Satisfacción Y Vida, Una Ciudad Activa</t>
  </si>
  <si>
    <t xml:space="preserve"> PLAN DE ACCIÓN - PLAN DE DESARROLLO MUNICIPAL
INSTITUTO DE LA JUVENTUD EL DEPORTE Y LA RECREACION DE BUCARAMANGA - INDERBU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</si>
  <si>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</si>
  <si>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</si>
  <si>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PESO</t>
  </si>
  <si>
    <t>AVANCE PONDERADO</t>
  </si>
  <si>
    <t>RECURSOS APROPIADOS</t>
  </si>
  <si>
    <t>RECURSOS COMPROMETIDOS</t>
  </si>
  <si>
    <t>RECURSOS OBLIGADOS</t>
  </si>
  <si>
    <t>TOTAL APROPIADO</t>
  </si>
  <si>
    <t>TOTAL COMPROMETIDO</t>
  </si>
  <si>
    <t>TOTAL OBLIGADO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</si>
  <si>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</si>
  <si>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Marzo-06-2023</t>
    </r>
  </si>
  <si>
    <t>No. Meta (la del PA)</t>
  </si>
  <si>
    <t>Meta PDM (Copiar la meta del PA)</t>
  </si>
  <si>
    <t>BPIN</t>
  </si>
  <si>
    <t>Nombre proyecto de inversión</t>
  </si>
  <si>
    <t>Objeto de la contratación/pago/transferencia/etc</t>
  </si>
  <si>
    <t>No. contrato/convenio/pago/resolución/etc</t>
  </si>
  <si>
    <t>Tipo de contrato</t>
  </si>
  <si>
    <t>Modalidad</t>
  </si>
  <si>
    <t>Nombre Contratista</t>
  </si>
  <si>
    <t>Fecha RP</t>
  </si>
  <si>
    <t>Total apropiado</t>
  </si>
  <si>
    <t>Total comprometido</t>
  </si>
  <si>
    <t>Total obligado (pagos+cxp)</t>
  </si>
  <si>
    <t>Referencia Secop II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</si>
  <si>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</si>
  <si>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</si>
  <si>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</si>
  <si>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</si>
  <si>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2.3.2.02.02.008.4301003.
2.3.2.02.01.003.4301003.
2.3.2.02.02.006.4301003.
2.3.2.02.02.006.4301003.
2.3.2.02.02.008.4301003.
2.3.2.02.02.009.4301003.
2.3.2.02.02.008.4301003.
2.3.2.02.02.008.4301004.
2.3.2.02.02.008.4301003.</t>
  </si>
  <si>
    <t>HERNANDEZ SALAZAR HERNAN</t>
  </si>
  <si>
    <t>008-CD-2023</t>
  </si>
  <si>
    <t>009-CD-2023</t>
  </si>
  <si>
    <t>010-CD-2023</t>
  </si>
  <si>
    <t>011-CD-2023</t>
  </si>
  <si>
    <t>012-CD-2023</t>
  </si>
  <si>
    <t>014-CD-2023</t>
  </si>
  <si>
    <t>015-CD-2023</t>
  </si>
  <si>
    <t>016-CD-2023</t>
  </si>
  <si>
    <t>018-CD-2023</t>
  </si>
  <si>
    <t>019-CD-2023</t>
  </si>
  <si>
    <t>020-CD-2023</t>
  </si>
  <si>
    <t>021-CD-2023</t>
  </si>
  <si>
    <t>022-CD-2023</t>
  </si>
  <si>
    <t>023-CD-2023</t>
  </si>
  <si>
    <t>024-CD-2023</t>
  </si>
  <si>
    <t>025-CD-2023</t>
  </si>
  <si>
    <t>026-CD-2023</t>
  </si>
  <si>
    <t>027-CD-2023</t>
  </si>
  <si>
    <t>028-CD-2023</t>
  </si>
  <si>
    <t>030-CD-2023</t>
  </si>
  <si>
    <t>031-CD-2023</t>
  </si>
  <si>
    <t>032-CD-2023</t>
  </si>
  <si>
    <t>033-CD-2023</t>
  </si>
  <si>
    <t>034-CD-2023</t>
  </si>
  <si>
    <t>035-CD-2023</t>
  </si>
  <si>
    <t>036-CD-2023</t>
  </si>
  <si>
    <t>037-CD-2023</t>
  </si>
  <si>
    <t>038-CD-2023</t>
  </si>
  <si>
    <t>039-CD-2023</t>
  </si>
  <si>
    <t>040-CD-2023</t>
  </si>
  <si>
    <t>042-CD-2023</t>
  </si>
  <si>
    <t>043-CD-2023</t>
  </si>
  <si>
    <t>044-CD-2023</t>
  </si>
  <si>
    <t>045-CD-2023</t>
  </si>
  <si>
    <t>046-CD-2023</t>
  </si>
  <si>
    <t>047-CD-2023</t>
  </si>
  <si>
    <t>048-CD-2023</t>
  </si>
  <si>
    <t>054-CD-2023</t>
  </si>
  <si>
    <t>055-CD-2023</t>
  </si>
  <si>
    <t>057-CD-2023</t>
  </si>
  <si>
    <t>059-CD-2023</t>
  </si>
  <si>
    <t>062-CD-2023</t>
  </si>
  <si>
    <t>068-CD-2023</t>
  </si>
  <si>
    <t>https://community.secop.gov.co/Public/Tendering/OpportunityDetail/Index?noticeUID=CO1.NTC.3993309&amp;isFromPublicArea=True&amp;isModal=False</t>
  </si>
  <si>
    <t>https://community.secop.gov.co/Public/Tendering/OpportunityDetail/Index?noticeUID=CO1.NTC.3993513&amp;isFromPublicArea=True&amp;isModal=False</t>
  </si>
  <si>
    <t>https://community.secop.gov.co/Public/Tendering/OpportunityDetail/Index?noticeUID=CO1.NTC.3993640&amp;isFromPublicArea=True&amp;isModal=Fals</t>
  </si>
  <si>
    <t>https://community.secop.gov.co/Public/Tendering/OpportunityDetail/Index?noticeUID=CO1.NTC.3993735&amp;isFromPublicArea=True&amp;isModal=False</t>
  </si>
  <si>
    <t>https://community.secop.gov.co/Public/Tendering/OpportunityDetail/Index?noticeUID=CO1.NTC.4008639&amp;isFromPublicArea=True&amp;isModal=False</t>
  </si>
  <si>
    <t>https://community.secop.gov.co/Public/Tendering/OpportunityDetail/Index?noticeUID=CO1.NTC.4010702&amp;isFromPublicArea=True&amp;isModal=False</t>
  </si>
  <si>
    <t>https://community.secop.gov.co/Public/Tendering/OpportunityDetail/Index?noticeUID=CO1.NTC.4017161&amp;isFromPublicArea=True&amp;isModal=False</t>
  </si>
  <si>
    <t>https://community.secop.gov.co/Public/Tendering/OpportunityDetail/Index?noticeUID=CO1.NTC.4016978&amp;isFromPublicArea=True&amp;isModal=False</t>
  </si>
  <si>
    <t>https://community.secop.gov.co/Public/Tendering/OpportunityDetail/Index?noticeUID=CO1.NTC.4029751&amp;isFromPublicArea=True&amp;isModal=False</t>
  </si>
  <si>
    <t>https://community.secop.gov.co/Public/Tendering/OpportunityDetail/Index?noticeUID=CO1.NTC.4044644&amp;isFromPublicArea=True&amp;isModal=False</t>
  </si>
  <si>
    <t>https://community.secop.gov.co/Public/Tendering/OpportunityDetail/Index?noticeUID=CO1.NTC.4044742&amp;isFromPublicArea=True&amp;isModal=False</t>
  </si>
  <si>
    <t>https://community.secop.gov.co/Public/Tendering/OpportunityDetail/Index?noticeUID=CO1.NTC.4044654&amp;isFromPublicArea=True&amp;isModal=False</t>
  </si>
  <si>
    <t>https://community.secop.gov.co/Public/Tendering/OpportunityDetail/Index?noticeUID=CO1.NTC.4044919&amp;isFromPublicArea=True&amp;isModal=False</t>
  </si>
  <si>
    <t>https://community.secop.gov.co/Public/Tendering/OpportunityDetail/Index?noticeUID=CO1.NTC.4044839&amp;isFromPublicArea=True&amp;isModal=False</t>
  </si>
  <si>
    <t>https://community.secop.gov.co/Public/Tendering/OpportunityDetail/Index?noticeUID=CO1.NTC.4044932&amp;isFromPublicArea=True&amp;isModal=False</t>
  </si>
  <si>
    <t>https://community.secop.gov.co/Public/Tendering/OpportunityDetail/Index?noticeUID=CO1.NTC.4044848&amp;isFromPublicArea=True&amp;isModal=False</t>
  </si>
  <si>
    <t>https://community.secop.gov.co/Public/Tendering/OpportunityDetail/Index?noticeUID=CO1.NTC.4044825&amp;isFromPublicArea=True&amp;isModal=False</t>
  </si>
  <si>
    <t>https://community.secop.gov.co/Public/Tendering/OpportunityDetail/Index?noticeUID=CO1.NTC.4044902&amp;isFromPublicArea=True&amp;isModal=False</t>
  </si>
  <si>
    <t>https://community.secop.gov.co/Public/Tendering/OpportunityDetail/Index?noticeUID=CO1.NTC.4053707&amp;isFromPublicArea=True&amp;isModal=False</t>
  </si>
  <si>
    <t>https://community.secop.gov.co/Public/Tendering/OpportunityDetail/Index?noticeUID=CO1.NTC.4053718&amp;isFromPublicArea=True&amp;isModal=False</t>
  </si>
  <si>
    <t>https://community.secop.gov.co/Public/Tendering/OpportunityDetail/Index?noticeUID=CO1.NTC.4053465&amp;isFromPublicArea=True&amp;isModal=False</t>
  </si>
  <si>
    <t>https://community.secop.gov.co/Public/Tendering/OpportunityDetail/Index?noticeUID=CO1.NTC.4053733&amp;isFromPublicArea=True&amp;isModal=False</t>
  </si>
  <si>
    <t>https://community.secop.gov.co/Public/Tendering/OpportunityDetail/Index?noticeUID=CO1.NTC.4053691&amp;isFromPublicArea=True&amp;isModal=False</t>
  </si>
  <si>
    <t>https://community.secop.gov.co/Public/Tendering/OpportunityDetail/Index?noticeUID=CO1.NTC.4053934&amp;isFromPublicArea=True&amp;isModal=False</t>
  </si>
  <si>
    <t>https://community.secop.gov.co/Public/Tendering/OpportunityDetail/Index?noticeUID=CO1.NTC.4053940&amp;isFromPublicArea=True&amp;isModal=False</t>
  </si>
  <si>
    <t>https://community.secop.gov.co/Public/Tendering/OpportunityDetail/Index?noticeUID=CO1.NTC.4053950&amp;isFromPublicArea=True&amp;isModal=False</t>
  </si>
  <si>
    <t>https://community.secop.gov.co/Public/Tendering/OpportunityDetail/Index?noticeUID=CO1.NTC.4053954&amp;isFromPublicArea=True&amp;isModal=False</t>
  </si>
  <si>
    <t>https://community.secop.gov.co/Public/Tendering/OpportunityDetail/Index?noticeUID=CO1.NTC.4053959&amp;isFromPublicArea=True&amp;isModal=False</t>
  </si>
  <si>
    <t>https://community.secop.gov.co/Public/Tendering/OpportunityDetail/Index?noticeUID=CO1.NTC.4060721&amp;isFromPublicArea=True&amp;isModal=False</t>
  </si>
  <si>
    <t>https://community.secop.gov.co/Public/Tendering/OpportunityDetail/Index?noticeUID=CO1.NTC.4060928&amp;isFromPublicArea=True&amp;isModal=False</t>
  </si>
  <si>
    <t>https://community.secop.gov.co/Public/Tendering/OpportunityDetail/Index?noticeUID=CO1.NTC.4060746&amp;isFromPublicArea=True&amp;isModal=False</t>
  </si>
  <si>
    <t>https://community.secop.gov.co/Public/Tendering/OpportunityDetail/Index?noticeUID=CO1.NTC.4060758&amp;isFromPublicArea=True&amp;isModal=False</t>
  </si>
  <si>
    <t>https://community.secop.gov.co/Public/Tendering/OpportunityDetail/Index?noticeUID=CO1.NTC.4060775&amp;isFromPublicArea=True&amp;isModal=False</t>
  </si>
  <si>
    <t>https://community.secop.gov.co/Public/Tendering/OpportunityDetail/Index?noticeUID=CO1.NTC.4060666&amp;isFromPublicArea=True&amp;isModal=False</t>
  </si>
  <si>
    <t>https://community.secop.gov.co/Public/Tendering/OpportunityDetail/Index?noticeUID=CO1.NTC.4069380&amp;isFromPublicArea=True&amp;isModal=False</t>
  </si>
  <si>
    <t>https://community.secop.gov.co/Public/Tendering/OpportunityDetail/Index?noticeUID=CO1.NTC.4069385&amp;isFromPublicArea=True&amp;isModal=False</t>
  </si>
  <si>
    <t>https://community.secop.gov.co/Public/Tendering/OpportunityDetail/Index?noticeUID=CO1.NTC.4069395&amp;isFromPublicArea=True&amp;isModal=False</t>
  </si>
  <si>
    <t>https://community.secop.gov.co/Public/Tendering/OpportunityDetail/Index?noticeUID=CO1.NTC.4069915&amp;isFromPublicArea=True&amp;isModal=False</t>
  </si>
  <si>
    <t>https://community.secop.gov.co/Public/Tendering/OpportunityDetail/Index?noticeUID=CO1.NTC.4069842&amp;isFromPublicArea=True&amp;isModal=False</t>
  </si>
  <si>
    <t>2.3.2.02.02.008.4301003.85330</t>
  </si>
  <si>
    <t>2.3.2.02.02.008.4301004.83990</t>
  </si>
  <si>
    <t>2.3.2.02.02.008.4301003.85970</t>
  </si>
  <si>
    <t>2023-02-15</t>
  </si>
  <si>
    <t>2.3.2.02.02.008.4301003.83990</t>
  </si>
  <si>
    <t>2023-02-23</t>
  </si>
  <si>
    <t>ESPINEL GALINDO HARVEY</t>
  </si>
  <si>
    <t>AVILA SERRANO JOHN EDINSON</t>
  </si>
  <si>
    <t>SERRANO ESCOBAR MAURO</t>
  </si>
  <si>
    <t>ORTIZ REINEL</t>
  </si>
  <si>
    <t>TORRES ORTIZ ANDERSON</t>
  </si>
  <si>
    <t>SALAMANCA ABELLA RICHARD</t>
  </si>
  <si>
    <t>CARRILLO MARIN JEYSON ALBEIRO</t>
  </si>
  <si>
    <t>VARGAS RINCON FAIBERSON</t>
  </si>
  <si>
    <t>ARIZA ABRIL ARIEL</t>
  </si>
  <si>
    <t>BAEZ ESPARZA LUIS ERNESTO</t>
  </si>
  <si>
    <t>SAAVEDRA SALAZAR LUIS ENRIQUE</t>
  </si>
  <si>
    <t>LOPEZ SANDOVAL ALFONSO</t>
  </si>
  <si>
    <t>RAMIREZ MORALES CRISTIAN</t>
  </si>
  <si>
    <t>LOPEZ TANG BERNARDO</t>
  </si>
  <si>
    <t>MARTINEZ DUARTE JAVIER HUMBERTO</t>
  </si>
  <si>
    <t>PRADA FLOREZ OMAIRA</t>
  </si>
  <si>
    <t>NEIRA RAMIREZ DELIA MARCELA</t>
  </si>
  <si>
    <t>VILLAMIZAR PEREZ DIANA</t>
  </si>
  <si>
    <t>MATTOS MARTINEZ MAURICIO</t>
  </si>
  <si>
    <t>NIEVES DAISY</t>
  </si>
  <si>
    <t>SUAREZ DIAZ LYDA MERCEDES</t>
  </si>
  <si>
    <t>BARRIOS MORENO MARTHA CECILIA</t>
  </si>
  <si>
    <t>MORALES HERNANDEZ NELLY YOHANNA</t>
  </si>
  <si>
    <t>GOMEZ DELGADO MARILU</t>
  </si>
  <si>
    <t>CUCHIA MANTILLA JORGE</t>
  </si>
  <si>
    <t>DUARTE OSORIO NASLY GERALDINE</t>
  </si>
  <si>
    <t>MARMOL MONTEALEGRE MARIA CLARA</t>
  </si>
  <si>
    <t>TRILLOS PABON EDITH</t>
  </si>
  <si>
    <t>MARTINEZ POVEDA JOHN JULIO</t>
  </si>
  <si>
    <t>VELANDIA ZABALA MARCOS</t>
  </si>
  <si>
    <t>VARGAS MANOSALVA ALBERTO</t>
  </si>
  <si>
    <t>SUAREZ DIAZ ELSA ISABEL</t>
  </si>
  <si>
    <t>MANRIQUE AMADO ALIRIO</t>
  </si>
  <si>
    <t>ACUÑA DURAN NOHEMI</t>
  </si>
  <si>
    <t>CORDOBA GALLEGO MARIO ANDRES</t>
  </si>
  <si>
    <t>JUEZ FABIO ARMANDO</t>
  </si>
  <si>
    <t>DUEÑAS PEREZ YOLANDA</t>
  </si>
  <si>
    <t>ESPINOSA MORENO JAIRO</t>
  </si>
  <si>
    <t>PEDRAZA RUBIO OSCAR</t>
  </si>
  <si>
    <t>RODRIGUEZ PEÑA ANGEL VIRGILIO</t>
  </si>
  <si>
    <t>MONSALVE GIRALDO HERNANDO</t>
  </si>
  <si>
    <t>HERRERA RODRIGUEZ DIEGO</t>
  </si>
  <si>
    <t>SILVA LARA ALBERTO</t>
  </si>
  <si>
    <t>GONZALEZ QUESADA LUIS ANTONIO</t>
  </si>
  <si>
    <t>BARBOSA DAVID</t>
  </si>
  <si>
    <t>RINCON FUENTES ORLANDO</t>
  </si>
  <si>
    <t>ROJAS ROJAS LUIS BERNARDO</t>
  </si>
  <si>
    <t>GARCIA ARIAS EDGAR IVAN</t>
  </si>
  <si>
    <t>RIVERA SANTANDER FELIX</t>
  </si>
  <si>
    <t>QUIROZ MENDEZ EDISSON</t>
  </si>
  <si>
    <t>2023-02-21</t>
  </si>
  <si>
    <t>2023-02-24</t>
  </si>
  <si>
    <t>2023-02-28</t>
  </si>
  <si>
    <t>2023-02-13</t>
  </si>
  <si>
    <t>2023-02-17</t>
  </si>
  <si>
    <t>2023-02-20</t>
  </si>
  <si>
    <t>071-CD-2023</t>
  </si>
  <si>
    <t>072-CD-2023</t>
  </si>
  <si>
    <t>073-CD-2023</t>
  </si>
  <si>
    <t>074-CD-2023</t>
  </si>
  <si>
    <t>08-CD-2023</t>
  </si>
  <si>
    <t>075-CD-2023</t>
  </si>
  <si>
    <t>070-CD-2023</t>
  </si>
  <si>
    <t>076-CD-2023</t>
  </si>
  <si>
    <t>PRESTAR LOS SERVICIOS DE APOYO A LA GESTIÓN EN LA ARTICULACIÓN DE LAS ACTIVIDADES DE MANTENIMIENTO Y ADECUACIÓN RUTINARIA A LOS ESCENARIOS DE ALTO RENDIMIENTO, PARQUES RECREATIVOS Y CAMPOS DEPORTIVOS ADMINISTRADOS POR EL INDERBU SEGÚN: CTR PRESTACION SERV - DOC: 014-CD-2023. PLAZO DE EJECUCIÓN SEIS MESES</t>
  </si>
  <si>
    <t>PRESTAR LOS SERVICIOS DE APOYO A LA GESTIÓN EN LAS ACTIVIDADES DE SALVAMENTO ACUATICO Y MANTENIMIENTO DE LOS ESCENARIOS Y PARQUES DEPORTIVOS ADMINISTRADOS POR EL INDERBU SEGÚN: CTR PRESTACION SERV - DOC: 028-CD-2023. PLAZO DE EJECUCIÓN SEIS MESES</t>
  </si>
  <si>
    <t>PRESTAR LOS SERVICIOS DE APOYO A LA GESTIÓN EN LAS ACTIVIDADES DE SALVAMENTO ACUATICO Y MANTENIMIENTO DE LOS ESCENARIOS Y PARQUES DEPORTIVOS ADMINISTRADOS POR EL INDERBU SEGÚN: CTR PRESTACION SERV - DOC: 030-CD-2023. PLAZO DE EJEUCIÒN SEIS MESES</t>
  </si>
  <si>
    <t>PRESTAR LOS SERVICIOS DE APOYO A LA GESTIÓN EN LAS ACTIVIDADES DE SALVAMENTO ACUATICO Y MANTENIMIENTO DE LOS ESCENARIOS Y PARQUES DEPORTIVOS ADMINISTRADOS POR EL INDERBU SEGÚN: CTR PRESTACION SERV - DOC: 038-CD-2023. PLAZO DE EJECUCIÒN SEIS MESES</t>
  </si>
  <si>
    <t>PRESTAR LOS SERVICIOS DE APOYO A LA GESTIÓN EN LAS ACTIVIDADES DE SALVAMENTO ACUATICO Y MANTENIMIENTO DE LOS ESCENARIOS Y PARQUES DEPORTIVOS ADMINISTRADOS POR EL INDERBU SEGÚN: CTR PRESTACION SERV - DOC: 039-CD-2023. PLAZO DE EJECUCIÒN SEIS MESES</t>
  </si>
  <si>
    <t>PRESTAR LOS SERVICIOS DE APOYO A LA GESTIÓN EN LAS ACTIVIDADES DE SALVAMENTO ACUATICO Y MANTENIMIENTO DE LOS ESCENARIOS Y PARQUES DEPORTIVOS ADMINISTRADOS POR EL INDERBU SEGÚN: CTR PRESTACION SERV - DOC: 042-CD-2023. PLAZO DE EJECUCIÓN SEIS MESES</t>
  </si>
  <si>
    <t>PRESTAR LOS SERVICIOS DE APOYO A LA GESTIÓN EN LAS ACTIVIDADES DE SALVAMENTO ACUATICO Y MANTENIMIENTO DE LOS ESCENARIOS Y PARQUES DEPORTIVOS ADMINISTRADOS POR EL INDERBU SEGÚN: CTR PRESTACION SERV - DOC: 047-CD-2023. PLAZO DE EJECUCIÓN SEIS MESES</t>
  </si>
  <si>
    <t>PRESTAR LOS SERVICIOS DE APOYO A LA GESTIÓN EN LAS ACTIVIDADES DE SALVAMENTO ACUATICO Y MANTENIMIENTO DE LOS ESCENARIOS Y PARQUES DEPORTIVOS ADMINISTRADOS POR EL INDERBU SEGÚN: CTR PRESTACION SERV - DOC: 059-CD-2023. PLAZO DE EJECUCIÓN SEIS MESES</t>
  </si>
  <si>
    <t>PRESTAR LOS SERVICIOS DE APOYO A LA GESTIÓN COMO INTERLOCUTOR CON LAS JUNTAS DE ACCIÓN COMUNAL, EDILES Y COMUNIDAD EN GENERAL EN TODO LO RELACIONADO CON LAS ACTIVIDADES DE MANTENIMIENTO Y TRAMITES DE PRÉSTAMO DE LOS CAMPOS DEPORTIVOS ABIERTOS ADMINISTRADOS POR EL INDERBU. SEGÚN: CTR PRESTACION SERV - DOC: 062-CD-2023. PLAZO DE EJECUCIÓN SEIS MESES</t>
  </si>
  <si>
    <t>PRESTAR LOS SERVICIOS DE APOYO A LA GESTIÓN EN LAS ACTIVIDADES DE SALVAMENTO ACUATICO Y MANTENIMIENTO DE LOS ESCENARIOS Y PARQUES DEPORTIVOS ADMINISTRADOS POR EL INDERBU SEGÚN: CTR PRESTACION SERV - DOC: 071-CD-2023. PLAZO DE EJECUCIÓN SEIS MESES</t>
  </si>
  <si>
    <t>PRESTAR LOS SERVICIOS DE APOYO A LA GESTIÓN EN LAS ACTIVIDADES DE SALVAMENTO ACUATICO Y MANTENIMIENTO DE LOS ESCENARIOS Y PARQUES DEPORTIVOS ADMINISTRADOS POR EL INDERBU SEGÚN: CTR PRESTACION SERV - DOC: 072-CD-2023. PLAZO DE EJECUCIÓN SEIS MESES</t>
  </si>
  <si>
    <t>PRESTAR LOS SERVICIOS DE APOYO A LA GESTIÓN EN LAS ACTIVIDADES DE SALVAMENTO ACUATICO Y MANTENIMIENTO DE LOS ESCENARIOS Y PARQUES DEPORTIVOS ADMINISTRADOS POR EL INDERBU SEGÚN: CTR PRESTACION SERV - DOC: 073-CD-2023. PLAZO DE EJECUCIÓN SEIS MESES</t>
  </si>
  <si>
    <t>PRESTAR LOS SERVICIOS DE APOYO A LA GESTIÓN EN LAS ACTIVIDADES DE SALVAMENTO ACUATICO Y MANTENIMIENTO DE LOS ESCENARIOS Y PARQUES DEPORTIVOS ADMINISTRADOS POR EL INDERBU SEGÚN: CTR PRESTACION SERV - DOC: 074-CD-2023. PLAZO DE EJECUCIÓN SEIS MESES</t>
  </si>
  <si>
    <t>PRESTAR LOS SERVICIOS DE APOYO A LA GESTIÓN EN LAS ACTIVIDADES DE SALVAMENTO ACUATICO Y MANTENIMIENTO DE LOS ESCENARIOS Y PARQUES DEPORTIVOS ADMINISTRADOS POR EL INDERBU SEGÚN: CTR PRESTACION SERV - DOC: 08-CD-2023. PLAZO DE EJECUCIÓN SIES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</si>
  <si>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008-CD-2023.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</si>
  <si>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009-CD-2023. PLAZO DE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</si>
  <si>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010-CD-2023.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</si>
  <si>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011-CD-2023.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</si>
  <si>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015-CD-2023.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</si>
  <si>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016-CD-2023.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</si>
  <si>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018-CD-2023. PLAZO DE EJECUCIÒN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</si>
  <si>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020-CD-2023.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</si>
  <si>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021-CD-2023.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</si>
  <si>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022-CD-2023.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</si>
  <si>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024-CD-2023.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</si>
  <si>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026-CD-2023.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</si>
  <si>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027-CD-2023.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</si>
  <si>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033-CD-2023. PLAZO DE EJECUCIÒN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</si>
  <si>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034-CD-2023. PLAZO DE EJECUCIÒN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</si>
  <si>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036-CD-2023. PLAZO DE EJECUCIÒN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</si>
  <si>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044-CD-2023.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</si>
  <si>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045-CD-2023.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</si>
  <si>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054-CD-2023.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</si>
  <si>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057-CD-2023.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</si>
  <si>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075-CD-2023.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</si>
  <si>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068-CD-2023. PLAZO DE EJECUCIÓN DE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</si>
  <si>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070-CD-2023. PLAZO DE EJECUCIÓN SEIS MESES</t>
  </si>
  <si>
    <t>PRESTAR LOS SERVICIOS DE APOYO A LA GESTIÒN COMO CASERO PARA EL DESARROLLO DE ACTIVIDADES DE ASEO, RECOLECCIÒN INTERNA DE RESIDUOS SÒLIDOS, `GUÌA DE USUARIOS Y MANTENIMIENTO RUTINARIO DE LOS ESCENARIOS DEPORTIVOS ADMINISTRADOS POR EL INDERBU SEGÚN: CTR PRESTACION SERV - DOC: 076-CD-2023. PLAZO DE EJECUCIÓN SEIS MESES</t>
  </si>
  <si>
    <t>PRESTAR LOS SERVICIOS DE APOYO A LA GESTIÓN COMO PODADOR Y JARDINERIA A LOS ESCENARIOS DEPORTIVOS ADMINISTRADOS POR EL INDERBU. SEGÚN: CTR PRESTACION SERV - DOC: 019-CD-2023. PLAZO DE EJECUCIÓN SEIS MESES</t>
  </si>
  <si>
    <t>PRESTAR LOS SERVICIOS DE APOYO A LA GESTIÓN COMO PODADOR Y JARDINERIA A LOS ESCENARIOS DEPORTIVOS ADMINISTRADOS POR EL INDERBU. SEGÚN: CTR PRESTACION SERV - DOC: 025-CD-2023. PLAZO DE EJECUCIÓN SEIS MESES</t>
  </si>
  <si>
    <t>PRESTAR LOS SERVICIOS DE APOYO A LA GESTIÓN COMO PODADOR Y JARDINERIA A LOS ESCENARIOS DEPORTIVOS ADMINISTRADOS POR EL INDERBU. SEGÚN: CTR PRESTACION SERV - DOC: 032-CD-2023. PLAZO DE EJECUCIÒN SEIS MESES</t>
  </si>
  <si>
    <t>PRESTAR LOS SERVICIOS DE APOYO A LA GESTIÓN COMO PODADOR Y JARDINERIA A LOS ESCENARIOS DEPORTIVOS ADMINISTRADOS POR EL INDERBU. SEGÚN: CTR PRESTACION SERV - DOC: 035-CD-2023. PLAZO DE EJECUCIÒN SEIS MESES</t>
  </si>
  <si>
    <t>PRESTAR LOS SERVICIOS DE APOYO A LA GESTIÓN COMO PODADOR Y JARDINERIA A LOS ESCENARIOS DEPORTIVOS ADMINISTRADOS POR EL INDERBU. SEGÚN: CTR PRESTACION SERV - DOC: 037-CD-2023. PLAZO DE EJECUCIÓN SEIS MESES</t>
  </si>
  <si>
    <t>PRESTAR LOS SERVICIOS DE APOYO A LA GESTION COMO MAESTROS MAYORES EN LABORES DE MANTENIMIENTO DE LAS ADECUACIONES MENORES DE LOS ESCENARIOS, CAMPOS Y PARQUES DEPORTIVOS ADMINISTRADOS POR EL INDERBU. SEGÚN: CTR PRESTACION SERV - DOC: 012-CD-2023. PLAZO DE EJECUCIÓN SEIS MESES</t>
  </si>
  <si>
    <t>PRESTAR LOS SERVICIOS DE APOYO A LA GESTION COMO AYUDANTE EN LABORES DE MANTENIMIENTO Y ADECUACIONES MENORES DE LOS ESCENARIOS, CAMPOS Y PARQUES DEPORTIVOS ADMINISTRADOS PRO EL INDERBU SEGÚN: CTR PRESTACION SERV - DOC: 023-CD-2023. PLAZO DE EJECUCIÓN SEIS MESES</t>
  </si>
  <si>
    <t>PRESTAR LOS SERVICIOS DE APOYO A LA GESTION COMO AYUDANTE EN LABORES DE MANTENIMIENTO Y ADECUACIONES MENORES DE LOS ESCENARIOS, CAMPOS Y PARQUES DEPORTIVOS ADMINISTRADOS PRO EL INDERBU SEGÚN: CTR PRESTACION SERV - DOC: 031-CD-2023. PLAZO DE EJECUCIÒN SEIS MESES.</t>
  </si>
  <si>
    <t>PRESTAR LOS SERVICIOS DE APOYO A LA GESTION COMO MAESTROS MAYORES EN LABORES DE MANTENIMIENTO DE LAS ADECUACIONES MENORES DE LOS ESCENARIOS, CAMPOS Y PARQUES DEPORTIVOS ADMINISTRADOS POR EL INDERBU. SEGÚN: CTR PRESTACION SERV - DOC: 040-CD-2023. PLAZO DE EJECUCIÓN SEIS MESES</t>
  </si>
  <si>
    <t xml:space="preserve"> PRESTAR LOS SERVICIOS DE APOYO A LA GESTION COMO MAESTROS MAYORES EN LABORES DE MANTENIMIENTO DE LAS ADECUACIONES MENORES DE LOS ESCENARIOS, CAMPOS Y PARQUES DEPORTIVOS ADMINISTRADOS POR EL INDERBU. SEGÚN: CTR PRESTACION SERV - DOC: 043-CD-2023. PLAZO DE EJECUCIÓN SEIS MESES</t>
  </si>
  <si>
    <t>PRESTAR LOS SERVICIOS DE APOYO A LA GESTION COMO AYUDANTE EN LABORES DE MANTENIMIENTO Y ADECUACIONES MENORES DE LOS ESCENARIOS, CAMPOS Y PARQUES DEPORTIVOS ADMINISTRADOS PRO EL INDERBU SEGÚN: CTR PRESTACION SERV - DOC: 046-CD-2023. PLAZO DE EJECUCIÓN SEIS MESES</t>
  </si>
  <si>
    <t>PRESTAR LOS SERVICIOS DE APOYO A LA GESTION COMO MAESTROS MAYORES EN LABORES DE MANTENIMIENTO DE LAS ADECUACIONES MENORES DE LOS ESCENARIOS, CAMPOS Y PARQUES DEPORTIVOS ADMINISTRADOS POR EL INDERBU. SEGÚN: CTR PRESTACION SERV - DOC: 048-CD-2023. PLAZO DE EJECUCIÓN SEIS MESES</t>
  </si>
  <si>
    <t>PRESTAR LOS SERVICIOS DE APOYO A LA GESTION COMO AYUDANTE EN LABORES DE MANTENIMIENTO Y ADECUACIONES MENORES DE LOS ESCENARIOS, CAMPOS Y PARQUES DEPORTIVOS ADMINISTRADOS PRO EL INDERBU SEGÚN: CTR PRESTACION SERV - DOC: 055-CD-2023. PLAZO DE EJECUCIÓN SEIS MESES</t>
  </si>
  <si>
    <t>Proveer el servicio de administración y mantenimiento a 105 escenarios y campos deportivos bajo custodia del INDERBU en el municipio de Bucaramanga.</t>
  </si>
  <si>
    <t>Apoyar 80 iniciativas de organismos del deporte asociado, grupos diferenciales y de comunidades generales.</t>
  </si>
  <si>
    <t>APOYO EN LA ORGANIZACIÓN, EJECUCIÓN Y PARTICIPACIÓN EN EVENTOS DEPORTIVOS Y RECREATIVOS A LOS ORGANISMOS DEL DEPORTE ASOCIADO, COMUNITARIO Y DIFERENCIAL EN EL MUNICIPIO DE BUCARAMANGA</t>
  </si>
  <si>
    <t>EL INDERBU Y LA FEDERACIÓN COLOMBIANA DE CICLISMO SE COMPROMETEN A UNIR ESFUERZOS PARA APOYAR: LA ORGANIZACIÓN Y REALIZACIÓN DEL "CAMPEONATO NACIONAL DE RUTA UCI CATEGORIAS ELITE Y SUB 23 RAMA MASCULINA Y FEMENINA" A REALIZARSE EN EL MUNICIPIO DE BUCARAMANGA DEL 02 AL 05 DE FEBRERO</t>
  </si>
  <si>
    <t>001-CA-2023</t>
  </si>
  <si>
    <t>Convenio de Asociación</t>
  </si>
  <si>
    <t>Contratación Directa</t>
  </si>
  <si>
    <t>Federación Colombiana de Ciclismo</t>
  </si>
  <si>
    <t>2.3.2.02.02.009.4302004.96620</t>
  </si>
  <si>
    <t>https://community.secop.gov.co/Public/Tendering/OpportunityDetail/Index?noticeUID=CO1.NTC.3894378&amp;isFromPublicArea=True&amp;isModal=False</t>
  </si>
  <si>
    <t>PRESTAR SERVICIOS PROFESIONALES DE APOYO A LA GESTION A LOS CLUBES DEPORTIVOS DEL MUNICIPIO DE BUCARAMANGA EN EL PROCESO DE REVISION DE DOCUMENTACION PARA EL OTORGAMIENTO, RENOVACIÓN Y ACTUALIZACIÓN DE RECONOCIMIENTOS DEPORTIVOS</t>
  </si>
  <si>
    <t>029-CD-2023</t>
  </si>
  <si>
    <t>Natalia Lizeth Espinosa Ramírez</t>
  </si>
  <si>
    <t>https://community.secop.gov.co/Public/Tendering/OpportunityDetail/Index?noticeUID=CO1.NTC.4053732&amp;isFromPublicArea=True&amp;isModal=False</t>
  </si>
  <si>
    <t>https://community.secop.gov.co/Public/Tendering/OpportunityDetail/Index?noticeUID=CO1.NTC.4089526&amp;isFromPublicArea=True&amp;isModal=False</t>
  </si>
  <si>
    <t>2.3.2.02.02.009.4302001.92912</t>
  </si>
  <si>
    <t>2.3.2.02.02.009.4302001.97990</t>
  </si>
  <si>
    <t>2.3.2.02.02.009.4302075.96620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</si>
  <si>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</si>
  <si>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</si>
  <si>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CD 23-00049, PRESTAR SERVICIOS PROFESIONALES EL DESARROLLO TÉCNICO DE LAS ACTIVIDADES A REALIZAR EN LAS ESCUELAS DE FORMACIÒN SEGÚN: CTR PRESTACION SERV - DOC: 064-CD-2023. PLAZO DE EJECUCIÓN SEIS MESES</t>
  </si>
  <si>
    <t>CD 23-00048, PRESTAR SERVICIOS PROFESIONALES EN LAS DIFERENTES GESTIONES QUE SE REQUIEREN EN EL DESARROLLO DEL PROYECTO SEGÚN: CTR PRESTACION SERV - DOC: 063-CD-2023</t>
  </si>
  <si>
    <t>CD 23-00047, PRESTAR SERVICIOS PROFESIONALES EN EL DESARROLLO TÉCNICO Y OPERATIVO DE LOS JUEGOS ESTUDIANTILES DEL MUNICIPIO. SEGÚN: CTR PRESTACION SERV - DOC: 065-CD-2023. PLAZO DE EJECUCIÓN SEIS MESES</t>
  </si>
  <si>
    <t>064-CD-2023</t>
  </si>
  <si>
    <t>063-CD-2023</t>
  </si>
  <si>
    <t>065-CD-2023</t>
  </si>
  <si>
    <t>MALDONADO BENAVIDES JOSUE DANIEL</t>
  </si>
  <si>
    <t>TOLEDO LOZADA LEYDY TATIANA</t>
  </si>
  <si>
    <t>SOLANO VASQUEZ VICTOR MANUEL</t>
  </si>
  <si>
    <t>2023-02-27</t>
  </si>
  <si>
    <t>https://community.secop.gov.co/Public/Tendering/OpportunityDetail/Index?noticeUID=CO1.NTC.4086662&amp;isFromPublicArea=True&amp;isModal=False</t>
  </si>
  <si>
    <t>https://community.secop.gov.co/Public/Tendering/OpportunityDetail/Index?noticeUID=CO1.NTC.4086288&amp;isFromPublicArea=True&amp;isModal=False</t>
  </si>
  <si>
    <t>https://community.secop.gov.co/Public/Tendering/OpportunityDetail/Index?noticeUID=CO1.NTC.4086654&amp;isFromPublicArea=True&amp;isModal=False</t>
  </si>
  <si>
    <t>2.3.2.02.02.009.4301034.201
3.2.2.02.02.009.4301037.201</t>
  </si>
  <si>
    <t xml:space="preserve">Brindar apoyo financiero técnico y administratico  a los organismos del deporte asociado, para el desarrollo de sus actividades y cumplimiento de su objeto social; así como para la organización  y/o participación en torneos Internacionales, nacionales, regionales y locales </t>
  </si>
  <si>
    <t>Número de iniciativas apoyadas de organismos del deporte asociado, grupos diferenciales y de comunidades generales.</t>
  </si>
  <si>
    <t>Formación Y Preparación De Deportistas</t>
  </si>
  <si>
    <t>2.3.2.02.02.009.4302062.201</t>
  </si>
  <si>
    <t>Desarrollar Jornadas de capacitanción tendientes a mejorar la calidad administrativa de los dirigentes deportivos, así como los conocimientos en ciencias de entrenamiento , que genere un crecimiento tecnico en los deportistas del municipio.</t>
  </si>
  <si>
    <t>Número de personas capacitadas en áreas afines a la actividad física, recreación y deporte.</t>
  </si>
  <si>
    <t>Capacitar 800 personas en áreas afines a la actividad física, recreación y deporte.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</si>
  <si>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</si>
  <si>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Atravéz del desarrollo de las actividades que conforman el proyecto  se pretende vincular a los niños y niñas del municipio en procesos de formación deportiva  mediantes las escuelas de formación , igualmente brindar a las instituciones educativas de pre escolar y escolar los principios de educación física, así como vinculas a todas las instituciones educativas públicas y prevadas en los juegos deportivos intercolegiados y ofrecer una selección de detección de talentos y ofreciendoles una preparación que potencie sus capacidades hacia la excelencia deportiva.</t>
  </si>
  <si>
    <t>2.3.2.02.01.003.4301037.
2.3.2.02.02.006.4301037.
2.3.2.02.02.007.4301037.
2.3.2.02.02.009.4301007.</t>
  </si>
  <si>
    <t>Eliana León de Ordoñez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</si>
  <si>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</si>
  <si>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</si>
  <si>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</si>
  <si>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</si>
  <si>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2.3.2.02.01.003.4301001.
2.3.2.02.02.006.4301037.   
2.3.2.02.02.008.4301037  2.3.2.02.02.009. 43.01.001    2.3.2.02.02.009. 43.01.037 
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</si>
  <si>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</si>
  <si>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</si>
  <si>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 xml:space="preserve">2.3.2.02.01.003.4301001.
2.3.2.02.02.009.4301001.   
2.3.2.02.02.009.4301034.                  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</si>
  <si>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</si>
  <si>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</si>
  <si>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</si>
  <si>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2.3.2.02.02.009.4301038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</si>
  <si>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</si>
  <si>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</si>
  <si>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"FORTALECIMIENTO DE LAS ESTRATEGIAS DE HABITOS Y ESTILOS DE VIDA SALUDABLE EN EL MUNICIPIO DE BUCARAMANGA</t>
  </si>
  <si>
    <t xml:space="preserve"> "PRESTAR EL SERVICIO APOYO A LA GESTIÓN COMO AGENTE VAS (VIAS ACTIVAS Y SALUDABLES) PARA EL DESARROLLO E IMPLEMENTACIÓN DE LAS ACTIVIDADES, EVENTOS Y PROCESOS QUE SEAN REQUERIDOS EN LA EJECUCIÓN DE LA OFERTA INSTITUCIONAL DEL INDERBU"  VIGENCIAS FUTURA</t>
  </si>
  <si>
    <t>363-CD-2022</t>
  </si>
  <si>
    <t xml:space="preserve"> "PRESTAR EL SERVICIO APOYO A LA GESTIÓN COMO AGENTE VAS (VIAS ACTIVAS Y SALUDABLES) PARA EL DESARROLLO E IMPLEMENTACIÓN DE LAS ACTIVIDADES, EVENTOS Y PROCESOS QUE SEAN REQUERIDOS EN LA EJECUCIÓN DE LA OFERTA INSTITUCIONAL DEL INDERBU" VIGENCIAS FUTURA</t>
  </si>
  <si>
    <t>365-CD-2022</t>
  </si>
  <si>
    <t>360-CD-2022</t>
  </si>
  <si>
    <t>388-CD-2022</t>
  </si>
  <si>
    <t>389-CD-2022</t>
  </si>
  <si>
    <t>358-CD-2022</t>
  </si>
  <si>
    <t>372-CD-2022</t>
  </si>
  <si>
    <t>371-CD-2022</t>
  </si>
  <si>
    <t>373-CD-2022</t>
  </si>
  <si>
    <t>359-CD-2022</t>
  </si>
  <si>
    <t xml:space="preserve"> "PRESTAR EL SERVICIO APOYO A LA GESTIÓN COMO AGENTE VAS (VIAS ACTIVAS Y SALUDABLES) PARA EL DESARROLLO E IMPLEMENTACIÓN DE LAS ACTIVIDADES, EVENTOS Y PROCESOS QUE SEAN REQUERIDOS EN LA EJECUCIÓN DE LA OFERTA INSTITUCIONAL DEL INDERBU" </t>
  </si>
  <si>
    <t>362-CD-2022</t>
  </si>
  <si>
    <t>387-CD-2022</t>
  </si>
  <si>
    <t>364-CD-2022</t>
  </si>
  <si>
    <t>"PRESTAR EL SERVICIO APOYO A LA GESTIÓN COMO ASISTENTE PARA EL RESPALDO LOGISTICO CON TRASLADO DE MATERIALES PARA EL DESARROLLO E IMPLEMENTACIÓN DE LAS ACTIVIDADES, EVENTOS Y PROCESOS QUE SEAN REQUERIDOS EN LA EJECUCIÓN DE LA OFERTA INSTITUCIONAL DEL INDERBU" VIGENCIAS FUTURA</t>
  </si>
  <si>
    <t>374-CD-2022</t>
  </si>
  <si>
    <t>PRESTAR EL SERVICIO DE APOYO A LA GESTION COMO ASISTENCIA Y SOPORTE PARAMÈDICO Y PRIMEROS AUXILIOS EN EL DESARROLLO DE LOS EVENTOS Y ACTIVIDADES QUE SE REQUIERAN POR PARTE DEL INDERBU VIGENCIAS FUTURA</t>
  </si>
  <si>
    <t>162-CD-2022</t>
  </si>
  <si>
    <t>PRESTAR EL SERVICIO APOYO A LA GESTIÓN COMO MONITOR HEVS PARA LIDERAR, PROMOVER E IMPLEMENTAR LAS ESTRATEGIAS DEL PROGRAMA DE HÁBITOS Y ESTILOS DE VIDA SALUDABLES DEL INDERBU VIGENCIA FUTURA</t>
  </si>
  <si>
    <t>328-CD-2022</t>
  </si>
  <si>
    <t>332-CD-2022</t>
  </si>
  <si>
    <t>339-CD-2022</t>
  </si>
  <si>
    <t>FERNANDO LEON QUINTERO</t>
  </si>
  <si>
    <t>2.3.2.02.02.009.4301001.92912</t>
  </si>
  <si>
    <t>BARAJAS QUINTERO VICTOR ALFONSO</t>
  </si>
  <si>
    <t>BALLESTEROS DURAN HELI</t>
  </si>
  <si>
    <t>VERGARA NARVAEZ MARTIN MANUEL</t>
  </si>
  <si>
    <t>CABALLERO ARGUELLO CARLOS ANDRES</t>
  </si>
  <si>
    <t>LOPEZ FREDY EDUARDO</t>
  </si>
  <si>
    <t>POVEDA TAPIAS CARLOS ALBERTO</t>
  </si>
  <si>
    <t>ORTEGA FUENTES JULIAN CAMILO</t>
  </si>
  <si>
    <t>GOMEZ BASTO DARIO</t>
  </si>
  <si>
    <t>CAMACHO FORERO GERSON LEANDRO</t>
  </si>
  <si>
    <t>JAIMES JAIMES JONATHAN ALEXIS</t>
  </si>
  <si>
    <t>SOLER RAMIREZ MIGUEL ANGEL</t>
  </si>
  <si>
    <t>ARDILA REYES OSCAR FERNANDO</t>
  </si>
  <si>
    <t>QUINTERO REY OMAR ALFONSO</t>
  </si>
  <si>
    <t>2.3.2.02.02.006.4301037.65119</t>
  </si>
  <si>
    <t>JUNTA DEFENSA CIVIL BARRIO LA JOYA</t>
  </si>
  <si>
    <t>2.3.2.02.02.009.4301038.91250</t>
  </si>
  <si>
    <t>GUALDRON HERNANDEZ EDGAR FARLEY</t>
  </si>
  <si>
    <t>YEPES PELAEZ JESUS MIGUEL</t>
  </si>
  <si>
    <t>MINA ALVAREZ CARLOS FERNANDO</t>
  </si>
  <si>
    <t>Servicios Profesionales</t>
  </si>
  <si>
    <t>Prestación de servicios</t>
  </si>
  <si>
    <t>https://community.secop.gov.co/Public/Tendering/ContractNoticePhases/View?PPI=CO1.PPI.19586246&amp;isFromPublicArea=True&amp;isModal=False</t>
  </si>
  <si>
    <t>https://community.secop.gov.co/Public/Tendering/ContractNoticePhases/View?PPI=CO1.PPI.19573398&amp;isFromPublicArea=True&amp;isModal=False</t>
  </si>
  <si>
    <t>https://community.secop.gov.co/Public/Tendering/ContractNoticePhases/View?PPI=CO1.PPI.19586599&amp;isFromPublicArea=True&amp;isModal=False</t>
  </si>
  <si>
    <t>https://community.secop.gov.co/Public/Tendering/ContractNoticePhases/View?PPI=CO1.PPI.19589107&amp;isFromPublicArea=True&amp;isModal=False</t>
  </si>
  <si>
    <t>https://community.secop.gov.co/Public/Tendering/ContractNoticePhases/View?PPI=CO1.PPI.19589110&amp;isFromPublicArea=True&amp;isModal=False</t>
  </si>
  <si>
    <t>https://community.secop.gov.co/Public/Tendering/ContractNoticePhases/View?PPI=CO1.PPI.19586462&amp;isFromPublicArea=True&amp;isModal=False</t>
  </si>
  <si>
    <t>https://community.secop.gov.co/Public/Tendering/ContractNoticePhases/View?PPI=CO1.PPI.19586561&amp;isFromPublicArea=True&amp;isModal=False</t>
  </si>
  <si>
    <t>https://community.secop.gov.co/Public/Tendering/ContractNoticePhases/View?PPI=CO1.PPI.19586557&amp;isFromPublicArea=True&amp;isModal=False</t>
  </si>
  <si>
    <t>https://community.secop.gov.co/Public/Tendering/ContractNoticePhases/View?PPI=CO1.PPI.19586571&amp;isFromPublicArea=True&amp;isModal=False</t>
  </si>
  <si>
    <t>https://community.secop.gov.co/Public/Tendering/ContractNoticePhases/View?PPI=CO1.PPI.19586632&amp;isFromPublicArea=True&amp;isModal=False</t>
  </si>
  <si>
    <t>https://community.secop.gov.co/Public/Tendering/ContractNoticePhases/View?PPI=CO1.PPI.19586588&amp;isFromPublicArea=True&amp;isModal=False</t>
  </si>
  <si>
    <t>https://community.secop.gov.co/Public/Tendering/ContractNoticePhases/View?PPI=CO1.PPI.19588222&amp;isFromPublicArea=True&amp;isModal=False</t>
  </si>
  <si>
    <t>https://community.secop.gov.co/Public/Tendering/ContractNoticePhases/View?PPI=CO1.PPI.19576567&amp;isFromPublicArea=True&amp;isModal=False</t>
  </si>
  <si>
    <t>https://community.secop.gov.co/Public/Tendering/ContractNoticePhases/View?PPI=CO1.PPI.19586646&amp;isFromPublicArea=True&amp;isModal=False</t>
  </si>
  <si>
    <t>https://community.secop.gov.co/Public/Tendering/ContractNoticePhases/View?PPI=CO1.PPI.16975164&amp;isFromPublicArea=True&amp;isModal=False</t>
  </si>
  <si>
    <t>https://community.secop.gov.co/Public/Tendering/ContractNoticePhases/View?PPI=CO1.PPI.19344151&amp;isFromPublicArea=True&amp;isModal=False</t>
  </si>
  <si>
    <t>https://community.secop.gov.co/Public/Tendering/ContractNoticePhases/View?PPI=CO1.PPI.19346334&amp;isFromPublicArea=True&amp;isModal=False</t>
  </si>
  <si>
    <t>https://community.secop.gov.co/Public/Tendering/ContractNoticePhases/View?PPI=CO1.PPI.19370113&amp;isFromPublicArea=True&amp;isModal=False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</si>
  <si>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</si>
  <si>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</si>
  <si>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</si>
  <si>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</si>
  <si>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 xml:space="preserve">IMPLEMENTACIÓN DE ACCIONES PARA LA GARANTÍA DE DERECHOS DE LA POBLACIÓN JUVENIL EN EL MUNICIPIO DE BUCARAMANGA   </t>
  </si>
  <si>
    <t>2.3.2.02.02.009.0204005.201
2.3.2.02.01.003.0204005.2</t>
  </si>
  <si>
    <t>Vincular 7.000 jóvenes en los diferentes procesos democráticos de participación ciudadana.</t>
  </si>
  <si>
    <t>Número de jóvenes vinculados en los diferentes procesos democráticos de participación ciudadana.</t>
  </si>
  <si>
    <t>2.3.2.02.02.008.0204015.201
2.3.2.02.02.009.0204016.201
2.3.2.02.02.009.0204016.201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</si>
  <si>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</si>
  <si>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</si>
  <si>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2.3.2.02.02.009.0204015.201</t>
  </si>
  <si>
    <t>Mediante la ejecución de las actividades que conllevan al cumplimiento de la meta se programará la realización de diversos eventos que permitan que los participantes esten en movimiento ya sea a través de ecreovías, ciclovías, ciclopaseos y caminatas ecológicas por senderos y cerros del municipio</t>
  </si>
  <si>
    <t>Con el cumplimiento de esta meta se buscará conformar grupos de actividad física regulares y no regulares en todas las comunas de la ciudad, igualmente asesorear a las empresas para que generen dentro de sus empleados  hábitos y estilos de vida saludable.</t>
  </si>
  <si>
    <t>Atraves del cumplimiento de esta meta se pretende brindar a toda la población bumanguesa oportunidad de acceder a su derecho al Deporte, la Recreación y el aprovechamiento del tiempo libre; incluyendo actividades de esparcimiento a los niños y niñas en sus periodos de vacaciones.</t>
  </si>
  <si>
    <t>En el cumplimiento de esta meta se da el enfoque direncial de la oferta deportiva y recreativa que tiene el Municipio de Bucaramanga, a través del INDERBU , donde las personas en condición de vulnerabilidad tengan la oportunidad de acceder a su derecho al Deporte, la recreación y buen goce de los momentos de ocio.</t>
  </si>
  <si>
    <t>mediante la busqueda del cumplimiento de la meta se colacan a disponibilidad de los jóvenes de la ciudad espacios de integración y encuentro juveniles donde se tratran multiples temas que conlleven a la participación en la busqueda de el resarcimiento de sus derechos.</t>
  </si>
  <si>
    <t>Se pretender brindar capacitación a los jóvenes sobre temas de participación, integración comunitaria y democracia, que permita que los jóvenes comiencen a ser parte en la toma de decisiones en su comunidad.</t>
  </si>
  <si>
    <t>Se pretenden implementar estrategias de comunicación tendientes a lanzar campañas de prevención de flagelos juveniles</t>
  </si>
  <si>
    <t>https://community.secop.gov.co/Public/Tendering/OpportunityDetail/Index?noticeUID=CO1.NTC.4053597&amp;isFromPublicArea=True&amp;isModal=False</t>
  </si>
  <si>
    <t>https://community.secop.gov.co/Public/Tendering/OpportunityDetail/Index?noticeUID=CO1.NTC.4093602&amp;isFromPublicArea=True&amp;isModal=False</t>
  </si>
  <si>
    <t>https://community.secop.gov.co/Public/Tendering/OpportunityDetail/Index?noticeUID=CO1.NTC.4090729&amp;isFromPublicArea=True&amp;isModal=False</t>
  </si>
  <si>
    <t>https://community.secop.gov.co/Public/Tendering/OpportunityDetail/Index?noticeUID=CO1.NTC.4090702&amp;isFromPublicArea=True&amp;isModal=False</t>
  </si>
  <si>
    <t>https://community.secop.gov.co/Public/Tendering/OpportunityDetail/Index?noticeUID=CO1.NTC.4090325&amp;isFromPublicArea=True&amp;isModal=False</t>
  </si>
  <si>
    <t>https://community.secop.gov.co/Public/Tendering/OpportunityDetail/Index?noticeUID=CO1.NTC.4089794&amp;isFromPublicArea=True&amp;isModal=False</t>
  </si>
  <si>
    <t>https://community.secop.gov.co/Public/Tendering/OpportunityDetail/Index?noticeUID=CO1.NTC.4089372&amp;isFromPublicArea=True&amp;isModal=False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</si>
</sst>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  <numFmt numFmtId="168" formatCode="[$$-240A]\ #,##0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4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 applyNumberFormat="0" applyFill="0" applyBorder="0" applyAlignment="0" applyProtection="0"/>
  </cellStyleXfs>
  <cellXfs count="189">
    <xf numFmtId="0" fontId="0" fillId="0" borderId="0" xfId="0"/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0" fontId="8" fillId="2" borderId="4" xfId="0" applyFont="1" applyFill="1" applyBorder="1" applyAlignment="1">
      <alignment horizontal="center" vertical="center"/>
    </xf>
    <xf numFmtId="167" fontId="0" fillId="0" borderId="0" xfId="0" applyNumberFormat="1"/>
    <xf numFmtId="165" fontId="0" fillId="0" borderId="0" xfId="0" applyNumberFormat="1"/>
    <xf numFmtId="0" fontId="8" fillId="2" borderId="2" xfId="0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top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6" fontId="5" fillId="2" borderId="2" xfId="108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10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0" xfId="117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6" fontId="0" fillId="3" borderId="0" xfId="0" applyNumberForma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justify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6" fontId="5" fillId="5" borderId="2" xfId="108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justify" vertical="center" wrapText="1"/>
    </xf>
    <xf numFmtId="1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14" fontId="0" fillId="6" borderId="2" xfId="0" applyNumberFormat="1" applyFill="1" applyBorder="1" applyAlignment="1">
      <alignment horizontal="center" vertical="center"/>
    </xf>
    <xf numFmtId="44" fontId="0" fillId="6" borderId="2" xfId="108" applyFont="1" applyFill="1" applyBorder="1" applyAlignment="1">
      <alignment horizontal="center" vertical="center"/>
    </xf>
    <xf numFmtId="0" fontId="2" fillId="6" borderId="2" xfId="117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1" fontId="7" fillId="7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/>
    </xf>
    <xf numFmtId="4" fontId="0" fillId="7" borderId="2" xfId="0" applyNumberFormat="1" applyFill="1" applyBorder="1" applyAlignment="1">
      <alignment horizontal="center" vertical="center"/>
    </xf>
    <xf numFmtId="0" fontId="2" fillId="7" borderId="2" xfId="117" applyFill="1" applyBorder="1" applyAlignment="1">
      <alignment vertical="center" wrapText="1"/>
    </xf>
    <xf numFmtId="166" fontId="5" fillId="6" borderId="2" xfId="108" applyNumberFormat="1" applyFont="1" applyFill="1" applyBorder="1" applyAlignment="1">
      <alignment horizontal="center" vertical="center" wrapText="1"/>
    </xf>
    <xf numFmtId="166" fontId="4" fillId="7" borderId="2" xfId="108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44" fontId="0" fillId="5" borderId="2" xfId="108" applyFont="1" applyFill="1" applyBorder="1" applyAlignment="1">
      <alignment horizontal="center" vertical="center"/>
    </xf>
    <xf numFmtId="0" fontId="2" fillId="5" borderId="2" xfId="117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 applyAlignment="1">
      <alignment vertical="center" wrapText="1"/>
    </xf>
    <xf numFmtId="2" fontId="4" fillId="0" borderId="2" xfId="114" applyNumberFormat="1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1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1" fontId="0" fillId="3" borderId="2" xfId="0" applyNumberFormat="1" applyFill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right" vertical="center" wrapText="1"/>
    </xf>
    <xf numFmtId="1" fontId="0" fillId="3" borderId="2" xfId="0" applyNumberFormat="1" applyFill="1" applyBorder="1" applyAlignment="1">
      <alignment horizontal="left" vertical="center" wrapText="1"/>
    </xf>
    <xf numFmtId="166" fontId="4" fillId="0" borderId="2" xfId="112" applyNumberFormat="1" applyFont="1" applyFill="1" applyBorder="1" applyAlignment="1">
      <alignment horizontal="right" vertical="center" wrapText="1"/>
    </xf>
    <xf numFmtId="5" fontId="7" fillId="0" borderId="2" xfId="110" applyNumberFormat="1" applyFont="1" applyFill="1" applyBorder="1" applyAlignment="1">
      <alignment horizontal="right" vertical="center" wrapText="1"/>
    </xf>
    <xf numFmtId="5" fontId="7" fillId="0" borderId="2" xfId="11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left" vertical="center" wrapText="1"/>
    </xf>
    <xf numFmtId="165" fontId="8" fillId="2" borderId="2" xfId="108" applyNumberFormat="1" applyFont="1" applyFill="1" applyBorder="1" applyAlignment="1">
      <alignment horizontal="right" vertical="center" wrapText="1"/>
    </xf>
    <xf numFmtId="165" fontId="8" fillId="2" borderId="2" xfId="108" applyNumberFormat="1" applyFont="1" applyFill="1" applyBorder="1" applyAlignment="1">
      <alignment vertical="center" wrapText="1"/>
    </xf>
    <xf numFmtId="0" fontId="0" fillId="9" borderId="2" xfId="0" applyFill="1" applyBorder="1" applyAlignment="1">
      <alignment horizontal="center" vertical="center" wrapText="1"/>
    </xf>
    <xf numFmtId="1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1" fontId="0" fillId="10" borderId="2" xfId="0" applyNumberForma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0" fillId="10" borderId="2" xfId="0" applyNumberFormat="1" applyFill="1" applyBorder="1" applyAlignment="1">
      <alignment horizontal="center" vertical="center"/>
    </xf>
    <xf numFmtId="168" fontId="0" fillId="9" borderId="2" xfId="0" applyNumberFormat="1" applyFill="1" applyBorder="1" applyAlignment="1">
      <alignment horizontal="center" vertical="center"/>
    </xf>
    <xf numFmtId="168" fontId="0" fillId="10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justify" vertical="center" wrapText="1"/>
    </xf>
    <xf numFmtId="0" fontId="0" fillId="9" borderId="2" xfId="0" applyFill="1" applyBorder="1" applyAlignment="1">
      <alignment horizontal="justify" wrapText="1"/>
    </xf>
    <xf numFmtId="0" fontId="0" fillId="10" borderId="2" xfId="0" applyFill="1" applyBorder="1" applyAlignment="1">
      <alignment horizontal="justify" wrapText="1"/>
    </xf>
    <xf numFmtId="0" fontId="2" fillId="9" borderId="2" xfId="117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65" fontId="7" fillId="3" borderId="2" xfId="108" applyNumberFormat="1" applyFont="1" applyFill="1" applyBorder="1" applyAlignment="1">
      <alignment vertical="center" wrapText="1"/>
    </xf>
    <xf numFmtId="165" fontId="7" fillId="0" borderId="2" xfId="108" applyNumberFormat="1" applyFont="1" applyFill="1" applyBorder="1" applyAlignment="1">
      <alignment vertical="center" wrapText="1"/>
    </xf>
    <xf numFmtId="165" fontId="7" fillId="3" borderId="2" xfId="108" applyNumberFormat="1" applyFont="1" applyFill="1" applyBorder="1" applyAlignment="1">
      <alignment horizontal="right" vertical="center" wrapText="1"/>
    </xf>
    <xf numFmtId="5" fontId="7" fillId="3" borderId="2" xfId="110" applyNumberFormat="1" applyFont="1" applyFill="1" applyBorder="1" applyAlignment="1">
      <alignment horizontal="right" vertical="center" wrapText="1"/>
    </xf>
    <xf numFmtId="5" fontId="7" fillId="3" borderId="2" xfId="108" applyNumberFormat="1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165" fontId="7" fillId="3" borderId="2" xfId="108" applyNumberFormat="1" applyFont="1" applyFill="1" applyBorder="1" applyAlignment="1">
      <alignment horizontal="center" vertical="center" wrapText="1"/>
    </xf>
    <xf numFmtId="44" fontId="7" fillId="3" borderId="2" xfId="108" applyFont="1" applyFill="1" applyBorder="1" applyAlignment="1">
      <alignment horizontal="center" vertical="center" wrapText="1"/>
    </xf>
    <xf numFmtId="165" fontId="8" fillId="2" borderId="2" xfId="108" applyNumberFormat="1" applyFont="1" applyFill="1" applyBorder="1" applyAlignment="1">
      <alignment horizontal="center" vertical="center" wrapText="1"/>
    </xf>
    <xf numFmtId="44" fontId="8" fillId="2" borderId="2" xfId="108" applyFont="1" applyFill="1" applyBorder="1" applyAlignment="1" applyProtection="1">
      <alignment horizontal="center" vertical="center" wrapText="1"/>
      <protection locked="0"/>
    </xf>
    <xf numFmtId="44" fontId="8" fillId="2" borderId="2" xfId="108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justify" vertical="center" wrapText="1"/>
    </xf>
    <xf numFmtId="1" fontId="0" fillId="0" borderId="2" xfId="0" applyNumberFormat="1" applyBorder="1" applyAlignment="1">
      <alignment horizontal="right" vertical="center" wrapText="1"/>
    </xf>
    <xf numFmtId="9" fontId="8" fillId="7" borderId="2" xfId="107" applyFont="1" applyFill="1" applyBorder="1" applyAlignment="1">
      <alignment horizontal="center" vertical="center" wrapText="1"/>
    </xf>
    <xf numFmtId="165" fontId="8" fillId="2" borderId="2" xfId="108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1" fontId="7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justify" vertical="center" wrapText="1"/>
    </xf>
    <xf numFmtId="164" fontId="0" fillId="0" borderId="10" xfId="0" applyNumberFormat="1" applyBorder="1" applyAlignment="1">
      <alignment horizontal="justify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165" fontId="7" fillId="3" borderId="10" xfId="108" applyNumberFormat="1" applyFont="1" applyFill="1" applyBorder="1" applyAlignment="1">
      <alignment horizontal="center" vertical="center" wrapText="1"/>
    </xf>
    <xf numFmtId="44" fontId="7" fillId="3" borderId="10" xfId="108" applyFont="1" applyFill="1" applyBorder="1" applyAlignment="1">
      <alignment horizontal="center" vertical="center" wrapText="1"/>
    </xf>
    <xf numFmtId="165" fontId="8" fillId="2" borderId="10" xfId="108" applyNumberFormat="1" applyFont="1" applyFill="1" applyBorder="1" applyAlignment="1">
      <alignment horizontal="center" vertical="center" wrapText="1"/>
    </xf>
    <xf numFmtId="44" fontId="8" fillId="2" borderId="10" xfId="108" applyFont="1" applyFill="1" applyBorder="1" applyAlignment="1" applyProtection="1">
      <alignment horizontal="center" vertical="center" wrapText="1"/>
      <protection locked="0"/>
    </xf>
    <xf numFmtId="44" fontId="8" fillId="2" borderId="10" xfId="108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justify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1" fontId="7" fillId="0" borderId="14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justify" vertical="center" wrapText="1"/>
    </xf>
    <xf numFmtId="0" fontId="0" fillId="3" borderId="14" xfId="0" applyFill="1" applyBorder="1" applyAlignment="1">
      <alignment horizontal="justify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3" borderId="14" xfId="0" applyNumberForma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0" fillId="4" borderId="14" xfId="0" applyNumberFormat="1" applyFill="1" applyBorder="1" applyAlignment="1">
      <alignment horizontal="center" vertical="center" wrapText="1"/>
    </xf>
    <xf numFmtId="2" fontId="4" fillId="0" borderId="14" xfId="114" applyNumberFormat="1" applyFont="1" applyFill="1" applyBorder="1" applyAlignment="1">
      <alignment horizontal="center" vertical="center"/>
    </xf>
    <xf numFmtId="9" fontId="8" fillId="7" borderId="14" xfId="107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justify" vertical="center" wrapText="1"/>
    </xf>
    <xf numFmtId="165" fontId="7" fillId="0" borderId="14" xfId="108" applyNumberFormat="1" applyFont="1" applyFill="1" applyBorder="1" applyAlignment="1">
      <alignment vertical="center" wrapText="1"/>
    </xf>
    <xf numFmtId="165" fontId="7" fillId="3" borderId="14" xfId="108" applyNumberFormat="1" applyFont="1" applyFill="1" applyBorder="1" applyAlignment="1">
      <alignment horizontal="center" vertical="center" wrapText="1"/>
    </xf>
    <xf numFmtId="166" fontId="4" fillId="0" borderId="14" xfId="112" applyNumberFormat="1" applyFont="1" applyFill="1" applyBorder="1" applyAlignment="1">
      <alignment horizontal="right" vertical="center" wrapText="1"/>
    </xf>
    <xf numFmtId="44" fontId="7" fillId="0" borderId="14" xfId="108" applyFont="1" applyFill="1" applyBorder="1" applyAlignment="1">
      <alignment horizontal="right" vertical="center" wrapText="1"/>
    </xf>
    <xf numFmtId="165" fontId="8" fillId="2" borderId="14" xfId="108" applyNumberFormat="1" applyFont="1" applyFill="1" applyBorder="1" applyAlignment="1">
      <alignment vertical="center" wrapText="1"/>
    </xf>
    <xf numFmtId="165" fontId="7" fillId="3" borderId="14" xfId="108" applyNumberFormat="1" applyFont="1" applyFill="1" applyBorder="1" applyAlignment="1">
      <alignment horizontal="right" vertical="center" wrapText="1"/>
    </xf>
    <xf numFmtId="5" fontId="7" fillId="3" borderId="14" xfId="108" applyNumberFormat="1" applyFont="1" applyFill="1" applyBorder="1" applyAlignment="1">
      <alignment horizontal="right" vertical="center" wrapText="1"/>
    </xf>
    <xf numFmtId="165" fontId="8" fillId="2" borderId="14" xfId="108" applyNumberFormat="1" applyFont="1" applyFill="1" applyBorder="1" applyAlignment="1">
      <alignment horizontal="right" vertical="center" wrapText="1"/>
    </xf>
    <xf numFmtId="0" fontId="0" fillId="0" borderId="14" xfId="0" applyBorder="1"/>
    <xf numFmtId="0" fontId="5" fillId="0" borderId="14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9" fontId="8" fillId="3" borderId="2" xfId="107" applyFont="1" applyFill="1" applyBorder="1" applyAlignment="1">
      <alignment horizontal="center" vertical="center" wrapText="1"/>
    </xf>
    <xf numFmtId="9" fontId="8" fillId="3" borderId="10" xfId="107" applyFont="1" applyFill="1" applyBorder="1" applyAlignment="1">
      <alignment horizontal="center" vertical="center" wrapText="1"/>
    </xf>
    <xf numFmtId="44" fontId="7" fillId="3" borderId="14" xfId="108" applyFont="1" applyFill="1" applyBorder="1" applyAlignment="1">
      <alignment horizontal="right" vertical="center" wrapText="1"/>
    </xf>
    <xf numFmtId="9" fontId="5" fillId="7" borderId="10" xfId="107" applyFont="1" applyFill="1" applyBorder="1" applyAlignment="1">
      <alignment horizontal="center" vertical="center"/>
    </xf>
    <xf numFmtId="9" fontId="5" fillId="7" borderId="2" xfId="107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2" xfId="109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4" xfId="113" applyNumberFormat="1" applyFont="1" applyBorder="1" applyAlignment="1">
      <alignment horizontal="left" vertical="center" wrapText="1"/>
    </xf>
    <xf numFmtId="2" fontId="8" fillId="0" borderId="5" xfId="113" applyNumberFormat="1" applyFont="1" applyBorder="1" applyAlignment="1">
      <alignment horizontal="left" vertical="center" wrapText="1"/>
    </xf>
    <xf numFmtId="2" fontId="8" fillId="0" borderId="3" xfId="113" applyNumberFormat="1" applyFont="1" applyBorder="1" applyAlignment="1">
      <alignment horizontal="left" vertical="center" wrapText="1"/>
    </xf>
    <xf numFmtId="2" fontId="8" fillId="0" borderId="2" xfId="113" applyNumberFormat="1" applyFont="1" applyBorder="1" applyAlignment="1">
      <alignment horizontal="left" vertical="center" wrapText="1"/>
    </xf>
  </cellXfs>
  <cellStyles count="11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1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4" builtinId="3"/>
    <cellStyle name="Millares 2" xfId="111" xr:uid="{00000000-0005-0000-0000-00006B000000}"/>
    <cellStyle name="Moneda" xfId="108" builtinId="4"/>
    <cellStyle name="Moneda 2" xfId="110" xr:uid="{00000000-0005-0000-0000-00006E000000}"/>
    <cellStyle name="Moneda 3" xfId="112" xr:uid="{3EFDC218-FDF9-459E-86C4-0C2F097BB3D8}"/>
    <cellStyle name="Normal" xfId="0" builtinId="0"/>
    <cellStyle name="Normal 2" xfId="109" xr:uid="{00000000-0005-0000-0000-000070000000}"/>
    <cellStyle name="Normal 2 2" xfId="113" xr:uid="{9CF0B47D-6117-4BEC-93DA-9F7CB8A0E48D}"/>
    <cellStyle name="Normal 2 3" xfId="116" xr:uid="{0E57BC19-BB57-4072-9732-51B905D79375}"/>
    <cellStyle name="Normal 3" xfId="115" xr:uid="{B3D9869F-3760-4FA5-B9F1-43704F288093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30B3BA0-FAAF-47A3-92E2-8A6CEF3FC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17560" cy="664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445c34ce01e54f9/CARPETA%202023/POLITICAS%20P&#218;BLICAS/FORMATOS%20REMISI&#211;N%20INFORMACI&#211;N/DEPORTE%20ASOCIADO/PA%20Deporte%20Asociado%20-%20INDERBU.xlsx" TargetMode="External"/><Relationship Id="rId1" Type="http://schemas.openxmlformats.org/officeDocument/2006/relationships/externalLinkPath" Target="/6445c34ce01e54f9/CARPETA%202023/POLITICAS%20P&#218;BLICAS/FORMATOS%20REMISI&#211;N%20INFORMACI&#211;N/DEPORTE%20ASOCIADO/PA%20Deporte%20Asociado%20-%20INDER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2023"/>
      <sheetName val="PIZ"/>
      <sheetName val="SPI"/>
      <sheetName val="CONTRATACIÓN"/>
    </sheetNames>
    <sheetDataSet>
      <sheetData sheetId="0">
        <row r="11">
          <cell r="AN1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4029751&amp;isFromPublicArea=True&amp;isModal=False" TargetMode="External"/><Relationship Id="rId18" Type="http://schemas.openxmlformats.org/officeDocument/2006/relationships/hyperlink" Target="https://community.secop.gov.co/Public/Tendering/OpportunityDetail/Index?noticeUID=CO1.NTC.4044825&amp;isFromPublicArea=True&amp;isModal=False" TargetMode="External"/><Relationship Id="rId26" Type="http://schemas.openxmlformats.org/officeDocument/2006/relationships/hyperlink" Target="https://community.secop.gov.co/Public/Tendering/OpportunityDetail/Index?noticeUID=CO1.NTC.4069395&amp;isFromPublicArea=True&amp;isModal=False" TargetMode="External"/><Relationship Id="rId39" Type="http://schemas.openxmlformats.org/officeDocument/2006/relationships/hyperlink" Target="https://community.secop.gov.co/Public/Tendering/OpportunityDetail/Index?noticeUID=CO1.NTC.4053732&amp;isFromPublicArea=True&amp;isModal=False" TargetMode="External"/><Relationship Id="rId21" Type="http://schemas.openxmlformats.org/officeDocument/2006/relationships/hyperlink" Target="https://community.secop.gov.co/Public/Tendering/OpportunityDetail/Index?noticeUID=CO1.NTC.4053691&amp;isFromPublicArea=True&amp;isModal=False" TargetMode="External"/><Relationship Id="rId34" Type="http://schemas.openxmlformats.org/officeDocument/2006/relationships/hyperlink" Target="https://community.secop.gov.co/Public/Tendering/OpportunityDetail/Index?noticeUID=CO1.NTC.4053959&amp;isFromPublicArea=True&amp;isModal=False" TargetMode="External"/><Relationship Id="rId42" Type="http://schemas.openxmlformats.org/officeDocument/2006/relationships/hyperlink" Target="https://community.secop.gov.co/Public/Tendering/OpportunityDetail/Index?noticeUID=CO1.NTC.3993309&amp;isFromPublicArea=True&amp;isModal=False" TargetMode="External"/><Relationship Id="rId47" Type="http://schemas.openxmlformats.org/officeDocument/2006/relationships/hyperlink" Target="https://community.secop.gov.co/Public/Tendering/ContractNoticePhases/View?PPI=CO1.PPI.19586599&amp;isFromPublicArea=True&amp;isModal=False" TargetMode="External"/><Relationship Id="rId50" Type="http://schemas.openxmlformats.org/officeDocument/2006/relationships/hyperlink" Target="https://community.secop.gov.co/Public/Tendering/ContractNoticePhases/View?PPI=CO1.PPI.19586557&amp;isFromPublicArea=True&amp;isModal=False" TargetMode="External"/><Relationship Id="rId55" Type="http://schemas.openxmlformats.org/officeDocument/2006/relationships/hyperlink" Target="https://community.secop.gov.co/Public/Tendering/ContractNoticePhases/View?PPI=CO1.PPI.19586646&amp;isFromPublicArea=True&amp;isModal=False" TargetMode="External"/><Relationship Id="rId7" Type="http://schemas.openxmlformats.org/officeDocument/2006/relationships/hyperlink" Target="https://community.secop.gov.co/Public/Tendering/OpportunityDetail/Index?noticeUID=CO1.NTC.3993309&amp;isFromPublicArea=True&amp;isModal=False" TargetMode="External"/><Relationship Id="rId2" Type="http://schemas.openxmlformats.org/officeDocument/2006/relationships/hyperlink" Target="https://community.secop.gov.co/Public/Tendering/OpportunityDetail/Index?noticeUID=CO1.NTC.4053954&amp;isFromPublicArea=True&amp;isModal=False" TargetMode="External"/><Relationship Id="rId16" Type="http://schemas.openxmlformats.org/officeDocument/2006/relationships/hyperlink" Target="https://community.secop.gov.co/Public/Tendering/OpportunityDetail/Index?noticeUID=CO1.NTC.4044919&amp;isFromPublicArea=True&amp;isModal=False" TargetMode="External"/><Relationship Id="rId29" Type="http://schemas.openxmlformats.org/officeDocument/2006/relationships/hyperlink" Target="https://community.secop.gov.co/Public/Tendering/OpportunityDetail/Index?noticeUID=CO1.NTC.4053934&amp;isFromPublicArea=True&amp;isModal=False" TargetMode="External"/><Relationship Id="rId11" Type="http://schemas.openxmlformats.org/officeDocument/2006/relationships/hyperlink" Target="https://community.secop.gov.co/Public/Tendering/OpportunityDetail/Index?noticeUID=CO1.NTC.4017161&amp;isFromPublicArea=True&amp;isModal=False" TargetMode="External"/><Relationship Id="rId24" Type="http://schemas.openxmlformats.org/officeDocument/2006/relationships/hyperlink" Target="https://community.secop.gov.co/Public/Tendering/OpportunityDetail/Index?noticeUID=CO1.NTC.4060746&amp;isFromPublicArea=True&amp;isModal=False" TargetMode="External"/><Relationship Id="rId32" Type="http://schemas.openxmlformats.org/officeDocument/2006/relationships/hyperlink" Target="https://community.secop.gov.co/Public/Tendering/OpportunityDetail/Index?noticeUID=CO1.NTC.4044839&amp;isFromPublicArea=True&amp;isModal=False" TargetMode="External"/><Relationship Id="rId37" Type="http://schemas.openxmlformats.org/officeDocument/2006/relationships/hyperlink" Target="https://community.secop.gov.co/Public/Tendering/OpportunityDetail/Index?noticeUID=CO1.NTC.4060666&amp;isFromPublicArea=True&amp;isModal=False" TargetMode="External"/><Relationship Id="rId40" Type="http://schemas.openxmlformats.org/officeDocument/2006/relationships/hyperlink" Target="https://community.secop.gov.co/Public/Tendering/OpportunityDetail/Index?noticeUID=CO1.NTC.3894378&amp;isFromPublicArea=True&amp;isModal=False" TargetMode="External"/><Relationship Id="rId45" Type="http://schemas.openxmlformats.org/officeDocument/2006/relationships/hyperlink" Target="https://community.secop.gov.co/Public/Tendering/OpportunityDetail/Index?noticeUID=CO1.NTC.4086654&amp;isFromPublicArea=True&amp;isModal=False" TargetMode="External"/><Relationship Id="rId53" Type="http://schemas.openxmlformats.org/officeDocument/2006/relationships/hyperlink" Target="https://community.secop.gov.co/Public/Tendering/ContractNoticePhases/View?PPI=CO1.PPI.19586588&amp;isFromPublicArea=True&amp;isModal=False" TargetMode="External"/><Relationship Id="rId58" Type="http://schemas.openxmlformats.org/officeDocument/2006/relationships/hyperlink" Target="https://community.secop.gov.co/Public/Tendering/ContractNoticePhases/View?PPI=CO1.PPI.19346334&amp;isFromPublicArea=True&amp;isModal=False" TargetMode="External"/><Relationship Id="rId5" Type="http://schemas.openxmlformats.org/officeDocument/2006/relationships/hyperlink" Target="https://community.secop.gov.co/Public/Tendering/OpportunityDetail/Index?noticeUID=CO1.NTC.4069915&amp;isFromPublicArea=True&amp;isModal=False" TargetMode="External"/><Relationship Id="rId19" Type="http://schemas.openxmlformats.org/officeDocument/2006/relationships/hyperlink" Target="https://community.secop.gov.co/Public/Tendering/OpportunityDetail/Index?noticeUID=CO1.NTC.4044902&amp;isFromPublicArea=True&amp;isModal=False" TargetMode="External"/><Relationship Id="rId4" Type="http://schemas.openxmlformats.org/officeDocument/2006/relationships/hyperlink" Target="https://community.secop.gov.co/Public/Tendering/OpportunityDetail/Index?noticeUID=CO1.NTC.4060775&amp;isFromPublicArea=True&amp;isModal=False" TargetMode="External"/><Relationship Id="rId9" Type="http://schemas.openxmlformats.org/officeDocument/2006/relationships/hyperlink" Target="https://community.secop.gov.co/Public/Tendering/OpportunityDetail/Index?noticeUID=CO1.NTC.3993640&amp;isFromPublicArea=True&amp;isModal=Fals" TargetMode="External"/><Relationship Id="rId14" Type="http://schemas.openxmlformats.org/officeDocument/2006/relationships/hyperlink" Target="https://community.secop.gov.co/Public/Tendering/OpportunityDetail/Index?noticeUID=CO1.NTC.4044742&amp;isFromPublicArea=True&amp;isModal=False" TargetMode="External"/><Relationship Id="rId22" Type="http://schemas.openxmlformats.org/officeDocument/2006/relationships/hyperlink" Target="https://community.secop.gov.co/Public/Tendering/OpportunityDetail/Index?noticeUID=CO1.NTC.4053940&amp;isFromPublicArea=True&amp;isModal=False" TargetMode="External"/><Relationship Id="rId27" Type="http://schemas.openxmlformats.org/officeDocument/2006/relationships/hyperlink" Target="https://community.secop.gov.co/Public/Tendering/OpportunityDetail/Index?noticeUID=CO1.NTC.4044644&amp;isFromPublicArea=True&amp;isModal=False" TargetMode="External"/><Relationship Id="rId30" Type="http://schemas.openxmlformats.org/officeDocument/2006/relationships/hyperlink" Target="https://community.secop.gov.co/Public/Tendering/OpportunityDetail/Index?noticeUID=CO1.NTC.4053950&amp;isFromPublicArea=True&amp;isModal=False" TargetMode="External"/><Relationship Id="rId35" Type="http://schemas.openxmlformats.org/officeDocument/2006/relationships/hyperlink" Target="https://community.secop.gov.co/Public/Tendering/OpportunityDetail/Index?noticeUID=CO1.NTC.4060721&amp;isFromPublicArea=True&amp;isModal=False" TargetMode="External"/><Relationship Id="rId43" Type="http://schemas.openxmlformats.org/officeDocument/2006/relationships/hyperlink" Target="https://community.secop.gov.co/Public/Tendering/OpportunityDetail/Index?noticeUID=CO1.NTC.4086662&amp;isFromPublicArea=True&amp;isModal=False" TargetMode="External"/><Relationship Id="rId48" Type="http://schemas.openxmlformats.org/officeDocument/2006/relationships/hyperlink" Target="https://community.secop.gov.co/Public/Tendering/ContractNoticePhases/View?PPI=CO1.PPI.19589107&amp;isFromPublicArea=True&amp;isModal=False" TargetMode="External"/><Relationship Id="rId56" Type="http://schemas.openxmlformats.org/officeDocument/2006/relationships/hyperlink" Target="https://community.secop.gov.co/Public/Tendering/ContractNoticePhases/View?PPI=CO1.PPI.16975164&amp;isFromPublicArea=True&amp;isModal=False" TargetMode="External"/><Relationship Id="rId8" Type="http://schemas.openxmlformats.org/officeDocument/2006/relationships/hyperlink" Target="https://community.secop.gov.co/Public/Tendering/OpportunityDetail/Index?noticeUID=CO1.NTC.3993513&amp;isFromPublicArea=True&amp;isModal=False" TargetMode="External"/><Relationship Id="rId51" Type="http://schemas.openxmlformats.org/officeDocument/2006/relationships/hyperlink" Target="https://community.secop.gov.co/Public/Tendering/ContractNoticePhases/View?PPI=CO1.PPI.19586571&amp;isFromPublicArea=True&amp;isModal=False" TargetMode="External"/><Relationship Id="rId3" Type="http://schemas.openxmlformats.org/officeDocument/2006/relationships/hyperlink" Target="https://community.secop.gov.co/Public/Tendering/OpportunityDetail/Index?noticeUID=CO1.NTC.4053959&amp;isFromPublicArea=True&amp;isModal=False" TargetMode="External"/><Relationship Id="rId12" Type="http://schemas.openxmlformats.org/officeDocument/2006/relationships/hyperlink" Target="https://community.secop.gov.co/Public/Tendering/OpportunityDetail/Index?noticeUID=CO1.NTC.4016978&amp;isFromPublicArea=True&amp;isModal=False" TargetMode="External"/><Relationship Id="rId17" Type="http://schemas.openxmlformats.org/officeDocument/2006/relationships/hyperlink" Target="https://community.secop.gov.co/Public/Tendering/OpportunityDetail/Index?noticeUID=CO1.NTC.4044932&amp;isFromPublicArea=True&amp;isModal=False" TargetMode="External"/><Relationship Id="rId25" Type="http://schemas.openxmlformats.org/officeDocument/2006/relationships/hyperlink" Target="https://community.secop.gov.co/Public/Tendering/OpportunityDetail/Index?noticeUID=CO1.NTC.4069380&amp;isFromPublicArea=True&amp;isModal=False" TargetMode="External"/><Relationship Id="rId33" Type="http://schemas.openxmlformats.org/officeDocument/2006/relationships/hyperlink" Target="https://community.secop.gov.co/Public/Tendering/OpportunityDetail/Index?noticeUID=CO1.NTC.4053465&amp;isFromPublicArea=True&amp;isModal=False" TargetMode="External"/><Relationship Id="rId38" Type="http://schemas.openxmlformats.org/officeDocument/2006/relationships/hyperlink" Target="https://community.secop.gov.co/Public/Tendering/OpportunityDetail/Index?noticeUID=CO1.NTC.4069385&amp;isFromPublicArea=True&amp;isModal=False" TargetMode="External"/><Relationship Id="rId46" Type="http://schemas.openxmlformats.org/officeDocument/2006/relationships/hyperlink" Target="https://community.secop.gov.co/Public/Tendering/ContractNoticePhases/View?PPI=CO1.PPI.19586246&amp;isFromPublicArea=True&amp;isModal=False" TargetMode="External"/><Relationship Id="rId59" Type="http://schemas.openxmlformats.org/officeDocument/2006/relationships/hyperlink" Target="https://community.secop.gov.co/Public/Tendering/ContractNoticePhases/View?PPI=CO1.PPI.19370113&amp;isFromPublicArea=True&amp;isModal=False" TargetMode="External"/><Relationship Id="rId20" Type="http://schemas.openxmlformats.org/officeDocument/2006/relationships/hyperlink" Target="https://community.secop.gov.co/Public/Tendering/OpportunityDetail/Index?noticeUID=CO1.NTC.4053733&amp;isFromPublicArea=True&amp;isModal=False" TargetMode="External"/><Relationship Id="rId41" Type="http://schemas.openxmlformats.org/officeDocument/2006/relationships/hyperlink" Target="https://community.secop.gov.co/Public/Tendering/OpportunityDetail/Index?noticeUID=CO1.NTC.4089526&amp;isFromPublicArea=True&amp;isModal=False" TargetMode="External"/><Relationship Id="rId54" Type="http://schemas.openxmlformats.org/officeDocument/2006/relationships/hyperlink" Target="https://community.secop.gov.co/Public/Tendering/ContractNoticePhases/View?PPI=CO1.PPI.19576567&amp;isFromPublicArea=True&amp;isModal=False" TargetMode="External"/><Relationship Id="rId1" Type="http://schemas.openxmlformats.org/officeDocument/2006/relationships/hyperlink" Target="https://community.secop.gov.co/Public/Tendering/OpportunityDetail/Index?noticeUID=CO1.NTC.4053954&amp;isFromPublicArea=True&amp;isModal=False" TargetMode="External"/><Relationship Id="rId6" Type="http://schemas.openxmlformats.org/officeDocument/2006/relationships/hyperlink" Target="https://community.secop.gov.co/Public/Tendering/OpportunityDetail/Index?noticeUID=CO1.NTC.4069842&amp;isFromPublicArea=True&amp;isModal=False" TargetMode="External"/><Relationship Id="rId15" Type="http://schemas.openxmlformats.org/officeDocument/2006/relationships/hyperlink" Target="https://community.secop.gov.co/Public/Tendering/OpportunityDetail/Index?noticeUID=CO1.NTC.4044654&amp;isFromPublicArea=True&amp;isModal=False" TargetMode="External"/><Relationship Id="rId23" Type="http://schemas.openxmlformats.org/officeDocument/2006/relationships/hyperlink" Target="https://community.secop.gov.co/Public/Tendering/OpportunityDetail/Index?noticeUID=CO1.NTC.4060928&amp;isFromPublicArea=True&amp;isModal=False" TargetMode="External"/><Relationship Id="rId28" Type="http://schemas.openxmlformats.org/officeDocument/2006/relationships/hyperlink" Target="https://community.secop.gov.co/Public/Tendering/OpportunityDetail/Index?noticeUID=CO1.NTC.4044848&amp;isFromPublicArea=True&amp;isModal=False" TargetMode="External"/><Relationship Id="rId36" Type="http://schemas.openxmlformats.org/officeDocument/2006/relationships/hyperlink" Target="https://community.secop.gov.co/Public/Tendering/OpportunityDetail/Index?noticeUID=CO1.NTC.4060758&amp;isFromPublicArea=True&amp;isModal=False" TargetMode="External"/><Relationship Id="rId49" Type="http://schemas.openxmlformats.org/officeDocument/2006/relationships/hyperlink" Target="https://community.secop.gov.co/Public/Tendering/ContractNoticePhases/View?PPI=CO1.PPI.19586462&amp;isFromPublicArea=True&amp;isModal=False" TargetMode="External"/><Relationship Id="rId57" Type="http://schemas.openxmlformats.org/officeDocument/2006/relationships/hyperlink" Target="https://community.secop.gov.co/Public/Tendering/ContractNoticePhases/View?PPI=CO1.PPI.19344151&amp;isFromPublicArea=True&amp;isModal=False" TargetMode="External"/><Relationship Id="rId10" Type="http://schemas.openxmlformats.org/officeDocument/2006/relationships/hyperlink" Target="https://community.secop.gov.co/Public/Tendering/OpportunityDetail/Index?noticeUID=CO1.NTC.3993735&amp;isFromPublicArea=True&amp;isModal=False" TargetMode="External"/><Relationship Id="rId31" Type="http://schemas.openxmlformats.org/officeDocument/2006/relationships/hyperlink" Target="https://community.secop.gov.co/Public/Tendering/OpportunityDetail/Index?noticeUID=CO1.NTC.4008639&amp;isFromPublicArea=True&amp;isModal=False" TargetMode="External"/><Relationship Id="rId44" Type="http://schemas.openxmlformats.org/officeDocument/2006/relationships/hyperlink" Target="https://community.secop.gov.co/Public/Tendering/OpportunityDetail/Index?noticeUID=CO1.NTC.4086288&amp;isFromPublicArea=True&amp;isModal=False" TargetMode="External"/><Relationship Id="rId52" Type="http://schemas.openxmlformats.org/officeDocument/2006/relationships/hyperlink" Target="https://community.secop.gov.co/Public/Tendering/ContractNoticePhases/View?PPI=CO1.PPI.19586632&amp;isFromPublicArea=True&amp;isModal=False" TargetMode="External"/><Relationship Id="rId6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3"/>
  <sheetViews>
    <sheetView showGridLines="0" tabSelected="1" topLeftCell="AF3" zoomScale="60" zoomScaleNormal="60" workbookViewId="0">
      <selection activeCell="AS12" sqref="AS12:AT13"/>
    </sheetView>
  </sheetViews>
  <sheetFormatPr baseColWidth="10" defaultColWidth="0" defaultRowHeight="14.25" zeroHeight="1" x14ac:dyDescent="0.2"/>
  <cols>
    <col min="1" max="1" width="7.375" customWidth="1"/>
    <col min="2" max="3" width="25" customWidth="1"/>
    <col min="4" max="4" width="25.875" customWidth="1"/>
    <col min="5" max="5" width="48.25" customWidth="1"/>
    <col min="6" max="6" width="45.375" customWidth="1"/>
    <col min="7" max="7" width="16.75" customWidth="1"/>
    <col min="8" max="8" width="50.25" customWidth="1"/>
    <col min="9" max="9" width="56.625" customWidth="1"/>
    <col min="10" max="10" width="15.75" customWidth="1"/>
    <col min="11" max="11" width="16" customWidth="1"/>
    <col min="12" max="12" width="14.875" customWidth="1"/>
    <col min="13" max="13" width="13.375" customWidth="1"/>
    <col min="14" max="14" width="13.375" hidden="1" customWidth="1"/>
    <col min="15" max="15" width="16.75" customWidth="1"/>
    <col min="16" max="16" width="27.25" customWidth="1"/>
    <col min="17" max="17" width="20.875" customWidth="1"/>
    <col min="18" max="18" width="19.875" customWidth="1"/>
    <col min="19" max="19" width="16.875" customWidth="1"/>
    <col min="20" max="20" width="20.25" customWidth="1"/>
    <col min="21" max="21" width="18.875" customWidth="1"/>
    <col min="22" max="22" width="20.875" customWidth="1"/>
    <col min="23" max="27" width="17.25" customWidth="1"/>
    <col min="28" max="28" width="21.25" customWidth="1"/>
    <col min="29" max="33" width="17.25" customWidth="1"/>
    <col min="34" max="34" width="21.25" customWidth="1"/>
    <col min="35" max="39" width="17.25" customWidth="1"/>
    <col min="40" max="40" width="21.25" customWidth="1"/>
    <col min="41" max="41" width="16.25" customWidth="1"/>
    <col min="42" max="42" width="19.625" customWidth="1"/>
    <col min="43" max="44" width="20" customWidth="1"/>
    <col min="45" max="46" width="11.25" customWidth="1"/>
    <col min="47" max="16384" width="11.25" hidden="1"/>
  </cols>
  <sheetData>
    <row r="1" spans="1:44" ht="15" customHeight="1" x14ac:dyDescent="0.2">
      <c r="A1" s="173"/>
      <c r="B1" s="176" t="s">
        <v>34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84" t="s">
        <v>36</v>
      </c>
      <c r="AQ1" s="184"/>
      <c r="AR1" s="184"/>
    </row>
    <row r="2" spans="1:44" ht="15" x14ac:dyDescent="0.2">
      <c r="A2" s="173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84" t="s">
        <v>45</v>
      </c>
      <c r="AQ2" s="184"/>
      <c r="AR2" s="184"/>
    </row>
    <row r="3" spans="1:44" ht="15" customHeight="1" x14ac:dyDescent="0.2">
      <c r="A3" s="173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85" t="s">
        <v>46</v>
      </c>
      <c r="AQ3" s="186"/>
      <c r="AR3" s="187"/>
    </row>
    <row r="4" spans="1:44" ht="15" x14ac:dyDescent="0.2">
      <c r="A4" s="173"/>
      <c r="B4" s="176"/>
      <c r="C4" s="176"/>
      <c r="D4" s="176"/>
      <c r="E4" s="176"/>
      <c r="F4" s="176"/>
      <c r="G4" s="176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88" t="s">
        <v>28</v>
      </c>
      <c r="AQ4" s="188"/>
      <c r="AR4" s="188"/>
    </row>
    <row r="5" spans="1:44" ht="15" x14ac:dyDescent="0.2">
      <c r="A5" s="174" t="s">
        <v>26</v>
      </c>
      <c r="B5" s="174"/>
      <c r="C5" s="174"/>
      <c r="D5" s="179">
        <v>44992</v>
      </c>
      <c r="E5" s="179"/>
      <c r="F5" s="179"/>
      <c r="G5" s="179"/>
      <c r="H5" s="9"/>
      <c r="I5" s="9"/>
      <c r="J5" s="9"/>
      <c r="K5" s="9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</row>
    <row r="6" spans="1:44" ht="15" x14ac:dyDescent="0.2">
      <c r="A6" s="175" t="s">
        <v>27</v>
      </c>
      <c r="B6" s="175"/>
      <c r="C6" s="175"/>
      <c r="D6" s="178">
        <v>44985</v>
      </c>
      <c r="E6" s="178"/>
      <c r="F6" s="178"/>
      <c r="G6" s="178"/>
      <c r="H6" s="9"/>
      <c r="I6" s="9"/>
      <c r="J6" s="9"/>
      <c r="K6" s="9"/>
      <c r="L6" s="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4"/>
    </row>
    <row r="7" spans="1:44" ht="15.6" customHeight="1" x14ac:dyDescent="0.2">
      <c r="A7" s="10"/>
      <c r="B7" s="180" t="s">
        <v>9</v>
      </c>
      <c r="C7" s="180"/>
      <c r="D7" s="180"/>
      <c r="E7" s="180"/>
      <c r="F7" s="180"/>
      <c r="G7" s="180" t="s">
        <v>10</v>
      </c>
      <c r="H7" s="180"/>
      <c r="I7" s="180"/>
      <c r="J7" s="180"/>
      <c r="K7" s="180"/>
      <c r="L7" s="180" t="s">
        <v>22</v>
      </c>
      <c r="M7" s="180"/>
      <c r="N7" s="180"/>
      <c r="O7" s="180"/>
      <c r="P7" s="180" t="s">
        <v>20</v>
      </c>
      <c r="Q7" s="180"/>
      <c r="R7" s="180"/>
      <c r="S7" s="180"/>
      <c r="T7" s="180"/>
      <c r="U7" s="180"/>
      <c r="V7" s="180"/>
      <c r="W7" s="181" t="s">
        <v>39</v>
      </c>
      <c r="X7" s="181"/>
      <c r="Y7" s="181"/>
      <c r="Z7" s="181"/>
      <c r="AA7" s="181"/>
      <c r="AB7" s="181"/>
      <c r="AC7" s="181" t="s">
        <v>40</v>
      </c>
      <c r="AD7" s="181"/>
      <c r="AE7" s="181"/>
      <c r="AF7" s="181"/>
      <c r="AG7" s="181"/>
      <c r="AH7" s="181"/>
      <c r="AI7" s="181" t="s">
        <v>41</v>
      </c>
      <c r="AJ7" s="181"/>
      <c r="AK7" s="181"/>
      <c r="AL7" s="181"/>
      <c r="AM7" s="181"/>
      <c r="AN7" s="181"/>
      <c r="AO7" s="182" t="s">
        <v>15</v>
      </c>
      <c r="AP7" s="182" t="s">
        <v>23</v>
      </c>
      <c r="AQ7" s="182" t="s">
        <v>21</v>
      </c>
      <c r="AR7" s="182"/>
    </row>
    <row r="8" spans="1:44" ht="46.9" customHeight="1" thickBot="1" x14ac:dyDescent="0.25">
      <c r="A8" s="8" t="s">
        <v>25</v>
      </c>
      <c r="B8" s="14" t="s">
        <v>0</v>
      </c>
      <c r="C8" s="15" t="s">
        <v>5</v>
      </c>
      <c r="D8" s="15" t="s">
        <v>1</v>
      </c>
      <c r="E8" s="15" t="s">
        <v>6</v>
      </c>
      <c r="F8" s="14" t="s">
        <v>16</v>
      </c>
      <c r="G8" s="14" t="s">
        <v>35</v>
      </c>
      <c r="H8" s="14" t="s">
        <v>2</v>
      </c>
      <c r="I8" s="14" t="s">
        <v>14</v>
      </c>
      <c r="J8" s="14" t="s">
        <v>18</v>
      </c>
      <c r="K8" s="14" t="s">
        <v>19</v>
      </c>
      <c r="L8" s="14" t="s">
        <v>3</v>
      </c>
      <c r="M8" s="14" t="s">
        <v>4</v>
      </c>
      <c r="N8" s="14" t="s">
        <v>37</v>
      </c>
      <c r="O8" s="14" t="s">
        <v>38</v>
      </c>
      <c r="P8" s="15" t="s">
        <v>8</v>
      </c>
      <c r="Q8" s="14" t="s">
        <v>30</v>
      </c>
      <c r="R8" s="14" t="s">
        <v>7</v>
      </c>
      <c r="S8" s="14" t="s">
        <v>24</v>
      </c>
      <c r="T8" s="14" t="s">
        <v>29</v>
      </c>
      <c r="U8" s="14" t="s">
        <v>11</v>
      </c>
      <c r="V8" s="14" t="s">
        <v>17</v>
      </c>
      <c r="W8" s="14" t="s">
        <v>30</v>
      </c>
      <c r="X8" s="14" t="s">
        <v>7</v>
      </c>
      <c r="Y8" s="14" t="s">
        <v>24</v>
      </c>
      <c r="Z8" s="14" t="s">
        <v>29</v>
      </c>
      <c r="AA8" s="14" t="s">
        <v>11</v>
      </c>
      <c r="AB8" s="16" t="s">
        <v>42</v>
      </c>
      <c r="AC8" s="14" t="s">
        <v>30</v>
      </c>
      <c r="AD8" s="14" t="s">
        <v>7</v>
      </c>
      <c r="AE8" s="14" t="s">
        <v>24</v>
      </c>
      <c r="AF8" s="14" t="s">
        <v>29</v>
      </c>
      <c r="AG8" s="14" t="s">
        <v>11</v>
      </c>
      <c r="AH8" s="14" t="s">
        <v>43</v>
      </c>
      <c r="AI8" s="14" t="s">
        <v>30</v>
      </c>
      <c r="AJ8" s="14" t="s">
        <v>7</v>
      </c>
      <c r="AK8" s="14" t="s">
        <v>24</v>
      </c>
      <c r="AL8" s="14" t="s">
        <v>29</v>
      </c>
      <c r="AM8" s="14" t="s">
        <v>11</v>
      </c>
      <c r="AN8" s="16" t="s">
        <v>44</v>
      </c>
      <c r="AO8" s="183"/>
      <c r="AP8" s="183"/>
      <c r="AQ8" s="14" t="s">
        <v>12</v>
      </c>
      <c r="AR8" s="14" t="s">
        <v>13</v>
      </c>
    </row>
    <row r="9" spans="1:44" ht="70.5" customHeight="1" thickBot="1" x14ac:dyDescent="0.25">
      <c r="A9" s="5">
        <v>85</v>
      </c>
      <c r="B9" s="118" t="s">
        <v>31</v>
      </c>
      <c r="C9" s="119" t="s">
        <v>395</v>
      </c>
      <c r="D9" s="119" t="s">
        <v>396</v>
      </c>
      <c r="E9" s="120" t="s">
        <v>397</v>
      </c>
      <c r="F9" s="121" t="s">
        <v>398</v>
      </c>
      <c r="G9" s="122">
        <v>2022680010103</v>
      </c>
      <c r="H9" s="123" t="s">
        <v>399</v>
      </c>
      <c r="I9" s="124" t="s">
        <v>411</v>
      </c>
      <c r="J9" s="125">
        <v>44927</v>
      </c>
      <c r="K9" s="126">
        <v>45291</v>
      </c>
      <c r="L9" s="127">
        <v>6</v>
      </c>
      <c r="M9" s="128">
        <v>0</v>
      </c>
      <c r="N9" s="129">
        <f t="shared" ref="N9:N11" si="0">IFERROR(IF(M9/L9&gt;100%,100%,M9/L9),"-")</f>
        <v>0</v>
      </c>
      <c r="O9" s="171">
        <f>M9/L9</f>
        <v>0</v>
      </c>
      <c r="P9" s="130" t="s">
        <v>400</v>
      </c>
      <c r="Q9" s="131">
        <v>474000000</v>
      </c>
      <c r="R9" s="132">
        <v>0</v>
      </c>
      <c r="S9" s="132">
        <v>0</v>
      </c>
      <c r="T9" s="132">
        <v>0</v>
      </c>
      <c r="U9" s="132">
        <v>0</v>
      </c>
      <c r="V9" s="133">
        <f t="shared" ref="V9:V11" si="1">SUM(Q9:U9)</f>
        <v>474000000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4">
        <f t="shared" ref="AB9:AB11" si="2">SUM(W9:AA9)</f>
        <v>0</v>
      </c>
      <c r="AC9" s="131">
        <v>0</v>
      </c>
      <c r="AD9" s="131">
        <v>0</v>
      </c>
      <c r="AE9" s="131">
        <v>0</v>
      </c>
      <c r="AF9" s="131">
        <v>0</v>
      </c>
      <c r="AG9" s="131">
        <v>0</v>
      </c>
      <c r="AH9" s="135">
        <f t="shared" ref="AH9:AH11" si="3">SUM(AC9:AG9)</f>
        <v>0</v>
      </c>
      <c r="AI9" s="131">
        <v>0</v>
      </c>
      <c r="AJ9" s="131">
        <v>0</v>
      </c>
      <c r="AK9" s="131">
        <v>0</v>
      </c>
      <c r="AL9" s="131">
        <v>0</v>
      </c>
      <c r="AM9" s="131">
        <v>0</v>
      </c>
      <c r="AN9" s="134">
        <f t="shared" ref="AN9:AN11" si="4">SUM(AI9:AM9)</f>
        <v>0</v>
      </c>
      <c r="AO9" s="169">
        <v>0</v>
      </c>
      <c r="AP9" s="136"/>
      <c r="AQ9" s="137" t="s">
        <v>32</v>
      </c>
      <c r="AR9" s="138" t="s">
        <v>314</v>
      </c>
    </row>
    <row r="10" spans="1:44" ht="59.25" customHeight="1" thickBot="1" x14ac:dyDescent="0.25">
      <c r="A10" s="5">
        <v>86</v>
      </c>
      <c r="B10" s="139" t="s">
        <v>31</v>
      </c>
      <c r="C10" s="72" t="s">
        <v>395</v>
      </c>
      <c r="D10" s="72" t="s">
        <v>396</v>
      </c>
      <c r="E10" s="30" t="s">
        <v>401</v>
      </c>
      <c r="F10" s="107" t="s">
        <v>402</v>
      </c>
      <c r="G10" s="73">
        <v>2022680010103</v>
      </c>
      <c r="H10" s="31" t="s">
        <v>399</v>
      </c>
      <c r="I10" s="70" t="s">
        <v>412</v>
      </c>
      <c r="J10" s="79">
        <v>44927</v>
      </c>
      <c r="K10" s="80">
        <v>45291</v>
      </c>
      <c r="L10" s="65">
        <v>3601</v>
      </c>
      <c r="M10" s="64">
        <v>0</v>
      </c>
      <c r="N10" s="99">
        <f t="shared" si="0"/>
        <v>0</v>
      </c>
      <c r="O10" s="172">
        <f t="shared" ref="O10:O11" si="5">M10/L10</f>
        <v>0</v>
      </c>
      <c r="P10" s="74" t="s">
        <v>403</v>
      </c>
      <c r="Q10" s="108">
        <v>42000000</v>
      </c>
      <c r="R10" s="109">
        <v>0</v>
      </c>
      <c r="S10" s="109">
        <v>0</v>
      </c>
      <c r="T10" s="109">
        <v>0</v>
      </c>
      <c r="U10" s="109">
        <v>0</v>
      </c>
      <c r="V10" s="110">
        <f t="shared" si="1"/>
        <v>42000000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  <c r="AB10" s="111">
        <f t="shared" si="2"/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12">
        <f t="shared" si="3"/>
        <v>0</v>
      </c>
      <c r="AI10" s="108">
        <v>0</v>
      </c>
      <c r="AJ10" s="108">
        <v>0</v>
      </c>
      <c r="AK10" s="108">
        <v>0</v>
      </c>
      <c r="AL10" s="108">
        <v>0</v>
      </c>
      <c r="AM10" s="108">
        <v>0</v>
      </c>
      <c r="AN10" s="111">
        <f t="shared" si="4"/>
        <v>0</v>
      </c>
      <c r="AO10" s="169">
        <v>0</v>
      </c>
      <c r="AP10" s="113"/>
      <c r="AQ10" s="60" t="s">
        <v>32</v>
      </c>
      <c r="AR10" s="140" t="s">
        <v>314</v>
      </c>
    </row>
    <row r="11" spans="1:44" ht="67.5" customHeight="1" x14ac:dyDescent="0.2">
      <c r="A11" s="5">
        <v>87</v>
      </c>
      <c r="B11" s="139" t="s">
        <v>31</v>
      </c>
      <c r="C11" s="72" t="s">
        <v>395</v>
      </c>
      <c r="D11" s="72" t="s">
        <v>396</v>
      </c>
      <c r="E11" s="30" t="s">
        <v>404</v>
      </c>
      <c r="F11" s="107" t="s">
        <v>405</v>
      </c>
      <c r="G11" s="73">
        <v>2022680010103</v>
      </c>
      <c r="H11" s="31" t="s">
        <v>399</v>
      </c>
      <c r="I11" s="70" t="s">
        <v>413</v>
      </c>
      <c r="J11" s="79">
        <v>44927</v>
      </c>
      <c r="K11" s="80">
        <v>45291</v>
      </c>
      <c r="L11" s="65">
        <v>2</v>
      </c>
      <c r="M11" s="64">
        <v>0</v>
      </c>
      <c r="N11" s="99">
        <f t="shared" si="0"/>
        <v>0</v>
      </c>
      <c r="O11" s="172">
        <f t="shared" si="5"/>
        <v>0</v>
      </c>
      <c r="P11" s="100" t="s">
        <v>406</v>
      </c>
      <c r="Q11" s="108">
        <v>84000000</v>
      </c>
      <c r="R11" s="109">
        <v>0</v>
      </c>
      <c r="S11" s="109">
        <v>0</v>
      </c>
      <c r="T11" s="109">
        <v>0</v>
      </c>
      <c r="U11" s="109">
        <v>0</v>
      </c>
      <c r="V11" s="110">
        <f t="shared" si="1"/>
        <v>84000000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11">
        <f t="shared" si="2"/>
        <v>0</v>
      </c>
      <c r="AC11" s="108">
        <v>0</v>
      </c>
      <c r="AD11" s="108">
        <v>0</v>
      </c>
      <c r="AE11" s="108">
        <v>0</v>
      </c>
      <c r="AF11" s="108">
        <v>0</v>
      </c>
      <c r="AG11" s="108">
        <v>0</v>
      </c>
      <c r="AH11" s="112">
        <f t="shared" si="3"/>
        <v>0</v>
      </c>
      <c r="AI11" s="108">
        <v>0</v>
      </c>
      <c r="AJ11" s="108">
        <v>0</v>
      </c>
      <c r="AK11" s="108">
        <v>0</v>
      </c>
      <c r="AL11" s="108">
        <v>0</v>
      </c>
      <c r="AM11" s="108">
        <v>0</v>
      </c>
      <c r="AN11" s="111">
        <f t="shared" si="4"/>
        <v>0</v>
      </c>
      <c r="AO11" s="169">
        <v>0</v>
      </c>
      <c r="AP11" s="113"/>
      <c r="AQ11" s="60" t="s">
        <v>32</v>
      </c>
      <c r="AR11" s="140" t="s">
        <v>314</v>
      </c>
    </row>
    <row r="12" spans="1:44" ht="75.75" customHeight="1" x14ac:dyDescent="0.2">
      <c r="A12" s="106">
        <v>124</v>
      </c>
      <c r="B12" s="141" t="s">
        <v>31</v>
      </c>
      <c r="C12" s="66" t="s">
        <v>33</v>
      </c>
      <c r="D12" s="66" t="s">
        <v>315</v>
      </c>
      <c r="E12" s="114" t="s">
        <v>316</v>
      </c>
      <c r="F12" s="66" t="s">
        <v>317</v>
      </c>
      <c r="G12" s="115">
        <v>2020680010082</v>
      </c>
      <c r="H12" s="66" t="s">
        <v>318</v>
      </c>
      <c r="I12" s="70" t="s">
        <v>407</v>
      </c>
      <c r="J12" s="79">
        <v>44927</v>
      </c>
      <c r="K12" s="80">
        <v>45291</v>
      </c>
      <c r="L12" s="81">
        <v>125</v>
      </c>
      <c r="M12" s="78">
        <v>13</v>
      </c>
      <c r="N12" s="71"/>
      <c r="O12" s="116">
        <f>M12/L12</f>
        <v>0.104</v>
      </c>
      <c r="P12" s="74" t="s">
        <v>319</v>
      </c>
      <c r="Q12" s="101">
        <v>1184302723</v>
      </c>
      <c r="R12" s="109">
        <v>0</v>
      </c>
      <c r="S12" s="109">
        <v>0</v>
      </c>
      <c r="T12" s="109">
        <v>0</v>
      </c>
      <c r="U12" s="109">
        <v>0</v>
      </c>
      <c r="V12" s="110">
        <f t="shared" ref="V12:V15" si="6">SUM(Q12:U12)</f>
        <v>1184302723</v>
      </c>
      <c r="W12" s="108">
        <v>549102723</v>
      </c>
      <c r="X12" s="108">
        <v>0</v>
      </c>
      <c r="Y12" s="108">
        <v>0</v>
      </c>
      <c r="Z12" s="108">
        <v>0</v>
      </c>
      <c r="AA12" s="108">
        <v>0</v>
      </c>
      <c r="AB12" s="117">
        <f t="shared" ref="AB12:AB15" si="7">SUM(W12:AA12)</f>
        <v>549102723</v>
      </c>
      <c r="AC12" s="109">
        <v>83400000</v>
      </c>
      <c r="AD12" s="108">
        <v>0</v>
      </c>
      <c r="AE12" s="108">
        <v>0</v>
      </c>
      <c r="AF12" s="108">
        <v>0</v>
      </c>
      <c r="AG12" s="108">
        <v>0</v>
      </c>
      <c r="AH12" s="110">
        <f t="shared" ref="AH12:AH15" si="8">SUM(AC12:AG12)</f>
        <v>83400000</v>
      </c>
      <c r="AI12" s="108">
        <v>33700000</v>
      </c>
      <c r="AJ12" s="108">
        <v>0</v>
      </c>
      <c r="AK12" s="108">
        <v>0</v>
      </c>
      <c r="AL12" s="108">
        <v>0</v>
      </c>
      <c r="AM12" s="108">
        <v>0</v>
      </c>
      <c r="AN12" s="117">
        <f t="shared" ref="AN12:AN13" si="9">SUM(AI12:AM12)</f>
        <v>33700000</v>
      </c>
      <c r="AO12" s="168">
        <f t="shared" ref="AO12:AO19" si="10">IFERROR(AN12/AB12,"-")</f>
        <v>6.1372851724139053E-2</v>
      </c>
      <c r="AP12" s="113"/>
      <c r="AQ12" s="60" t="s">
        <v>32</v>
      </c>
      <c r="AR12" s="140" t="s">
        <v>314</v>
      </c>
    </row>
    <row r="13" spans="1:44" ht="78.75" customHeight="1" x14ac:dyDescent="0.2">
      <c r="A13" s="106">
        <v>125</v>
      </c>
      <c r="B13" s="141" t="s">
        <v>31</v>
      </c>
      <c r="C13" s="66" t="s">
        <v>33</v>
      </c>
      <c r="D13" s="66" t="s">
        <v>315</v>
      </c>
      <c r="E13" s="114" t="s">
        <v>320</v>
      </c>
      <c r="F13" s="66" t="s">
        <v>321</v>
      </c>
      <c r="G13" s="115">
        <v>2020680010082</v>
      </c>
      <c r="H13" s="66" t="s">
        <v>318</v>
      </c>
      <c r="I13" s="70" t="s">
        <v>408</v>
      </c>
      <c r="J13" s="79">
        <v>44927</v>
      </c>
      <c r="K13" s="80">
        <v>45291</v>
      </c>
      <c r="L13" s="81">
        <v>104</v>
      </c>
      <c r="M13" s="78">
        <v>14</v>
      </c>
      <c r="N13" s="71"/>
      <c r="O13" s="116">
        <f>M13/L13</f>
        <v>0.13461538461538461</v>
      </c>
      <c r="P13" s="82" t="s">
        <v>322</v>
      </c>
      <c r="Q13" s="101">
        <v>632000000</v>
      </c>
      <c r="R13" s="109">
        <v>0</v>
      </c>
      <c r="S13" s="109">
        <v>0</v>
      </c>
      <c r="T13" s="109">
        <v>0</v>
      </c>
      <c r="U13" s="109">
        <v>0</v>
      </c>
      <c r="V13" s="110">
        <f t="shared" si="6"/>
        <v>632000000</v>
      </c>
      <c r="W13" s="108">
        <v>439300000</v>
      </c>
      <c r="X13" s="108">
        <v>0</v>
      </c>
      <c r="Y13" s="108">
        <v>0</v>
      </c>
      <c r="Z13" s="108">
        <v>0</v>
      </c>
      <c r="AA13" s="108">
        <v>0</v>
      </c>
      <c r="AB13" s="117">
        <f t="shared" si="7"/>
        <v>439300000</v>
      </c>
      <c r="AC13" s="109">
        <v>15000000</v>
      </c>
      <c r="AD13" s="108">
        <v>0</v>
      </c>
      <c r="AE13" s="108">
        <v>0</v>
      </c>
      <c r="AF13" s="108">
        <v>0</v>
      </c>
      <c r="AG13" s="108">
        <v>0</v>
      </c>
      <c r="AH13" s="110">
        <f t="shared" si="8"/>
        <v>15000000</v>
      </c>
      <c r="AI13" s="108">
        <v>7500000</v>
      </c>
      <c r="AJ13" s="108">
        <v>0</v>
      </c>
      <c r="AK13" s="108">
        <v>0</v>
      </c>
      <c r="AL13" s="108">
        <v>0</v>
      </c>
      <c r="AM13" s="108">
        <v>0</v>
      </c>
      <c r="AN13" s="117">
        <f t="shared" si="9"/>
        <v>7500000</v>
      </c>
      <c r="AO13" s="168">
        <f t="shared" si="10"/>
        <v>1.7072615524698385E-2</v>
      </c>
      <c r="AP13" s="113"/>
      <c r="AQ13" s="60" t="s">
        <v>32</v>
      </c>
      <c r="AR13" s="140" t="s">
        <v>314</v>
      </c>
    </row>
    <row r="14" spans="1:44" ht="73.5" customHeight="1" x14ac:dyDescent="0.2">
      <c r="A14" s="106">
        <v>126</v>
      </c>
      <c r="B14" s="141" t="s">
        <v>31</v>
      </c>
      <c r="C14" s="66" t="s">
        <v>33</v>
      </c>
      <c r="D14" s="66" t="s">
        <v>315</v>
      </c>
      <c r="E14" s="114" t="s">
        <v>323</v>
      </c>
      <c r="F14" s="66" t="s">
        <v>324</v>
      </c>
      <c r="G14" s="115">
        <v>2020680010104</v>
      </c>
      <c r="H14" s="66" t="s">
        <v>325</v>
      </c>
      <c r="I14" s="70" t="s">
        <v>409</v>
      </c>
      <c r="J14" s="79">
        <v>44927</v>
      </c>
      <c r="K14" s="80">
        <v>45291</v>
      </c>
      <c r="L14" s="81">
        <v>50</v>
      </c>
      <c r="M14" s="78">
        <v>0</v>
      </c>
      <c r="N14" s="71"/>
      <c r="O14" s="116">
        <f t="shared" ref="O14:O19" si="11">M14/L14</f>
        <v>0</v>
      </c>
      <c r="P14" s="74" t="s">
        <v>326</v>
      </c>
      <c r="Q14" s="101">
        <v>813697277</v>
      </c>
      <c r="R14" s="109">
        <v>0</v>
      </c>
      <c r="S14" s="109">
        <v>0</v>
      </c>
      <c r="T14" s="109">
        <v>0</v>
      </c>
      <c r="U14" s="109">
        <v>0</v>
      </c>
      <c r="V14" s="110">
        <f t="shared" si="6"/>
        <v>813697277</v>
      </c>
      <c r="W14" s="108">
        <v>18000000</v>
      </c>
      <c r="X14" s="108">
        <v>0</v>
      </c>
      <c r="Y14" s="108">
        <v>0</v>
      </c>
      <c r="Z14" s="108">
        <v>0</v>
      </c>
      <c r="AA14" s="108">
        <v>0</v>
      </c>
      <c r="AB14" s="111">
        <f t="shared" si="7"/>
        <v>18000000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10">
        <f t="shared" si="8"/>
        <v>0</v>
      </c>
      <c r="AI14" s="108">
        <v>0</v>
      </c>
      <c r="AJ14" s="108">
        <v>0</v>
      </c>
      <c r="AK14" s="108">
        <v>0</v>
      </c>
      <c r="AL14" s="108">
        <v>0</v>
      </c>
      <c r="AM14" s="108">
        <v>0</v>
      </c>
      <c r="AN14" s="117">
        <v>0</v>
      </c>
      <c r="AO14" s="168">
        <f t="shared" si="10"/>
        <v>0</v>
      </c>
      <c r="AP14" s="113"/>
      <c r="AQ14" s="60" t="s">
        <v>32</v>
      </c>
      <c r="AR14" s="140" t="s">
        <v>314</v>
      </c>
    </row>
    <row r="15" spans="1:44" ht="75" customHeight="1" x14ac:dyDescent="0.2">
      <c r="A15" s="106">
        <v>127</v>
      </c>
      <c r="B15" s="141" t="s">
        <v>31</v>
      </c>
      <c r="C15" s="66" t="s">
        <v>33</v>
      </c>
      <c r="D15" s="66" t="s">
        <v>315</v>
      </c>
      <c r="E15" s="114" t="s">
        <v>327</v>
      </c>
      <c r="F15" s="66" t="s">
        <v>328</v>
      </c>
      <c r="G15" s="115">
        <v>2020680010104</v>
      </c>
      <c r="H15" s="66" t="s">
        <v>325</v>
      </c>
      <c r="I15" s="70" t="s">
        <v>410</v>
      </c>
      <c r="J15" s="79">
        <v>44927</v>
      </c>
      <c r="K15" s="80">
        <v>45291</v>
      </c>
      <c r="L15" s="81">
        <v>5</v>
      </c>
      <c r="M15" s="78">
        <v>0</v>
      </c>
      <c r="N15" s="71"/>
      <c r="O15" s="116">
        <f t="shared" si="11"/>
        <v>0</v>
      </c>
      <c r="P15" s="74" t="s">
        <v>326</v>
      </c>
      <c r="Q15" s="101">
        <v>170000000</v>
      </c>
      <c r="R15" s="109">
        <v>0</v>
      </c>
      <c r="S15" s="109">
        <v>0</v>
      </c>
      <c r="T15" s="109">
        <v>0</v>
      </c>
      <c r="U15" s="109">
        <v>0</v>
      </c>
      <c r="V15" s="110">
        <f t="shared" si="6"/>
        <v>170000000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17">
        <f t="shared" si="7"/>
        <v>0</v>
      </c>
      <c r="AC15" s="108">
        <v>0</v>
      </c>
      <c r="AD15" s="108">
        <v>0</v>
      </c>
      <c r="AE15" s="108">
        <v>0</v>
      </c>
      <c r="AF15" s="108">
        <v>0</v>
      </c>
      <c r="AG15" s="108">
        <v>0</v>
      </c>
      <c r="AH15" s="110">
        <f t="shared" si="8"/>
        <v>0</v>
      </c>
      <c r="AI15" s="108">
        <v>0</v>
      </c>
      <c r="AJ15" s="108">
        <v>0</v>
      </c>
      <c r="AK15" s="108">
        <v>0</v>
      </c>
      <c r="AL15" s="108">
        <v>0</v>
      </c>
      <c r="AM15" s="108">
        <v>0</v>
      </c>
      <c r="AN15" s="117">
        <v>0</v>
      </c>
      <c r="AO15" s="168">
        <v>0</v>
      </c>
      <c r="AP15" s="113"/>
      <c r="AQ15" s="60" t="s">
        <v>32</v>
      </c>
      <c r="AR15" s="140" t="s">
        <v>314</v>
      </c>
    </row>
    <row r="16" spans="1:44" ht="109.5" customHeight="1" x14ac:dyDescent="0.2">
      <c r="A16" s="5">
        <v>128</v>
      </c>
      <c r="B16" s="139" t="s">
        <v>31</v>
      </c>
      <c r="C16" s="72" t="s">
        <v>33</v>
      </c>
      <c r="D16" s="72" t="s">
        <v>306</v>
      </c>
      <c r="E16" s="30" t="s">
        <v>288</v>
      </c>
      <c r="F16" s="107" t="s">
        <v>311</v>
      </c>
      <c r="G16" s="73">
        <v>2020680010066</v>
      </c>
      <c r="H16" s="31" t="s">
        <v>289</v>
      </c>
      <c r="I16" s="70" t="s">
        <v>312</v>
      </c>
      <c r="J16" s="79">
        <v>44927</v>
      </c>
      <c r="K16" s="80">
        <v>45291</v>
      </c>
      <c r="L16" s="65">
        <v>17500</v>
      </c>
      <c r="M16" s="78">
        <v>0</v>
      </c>
      <c r="N16" s="63" t="str">
        <f>IFERROR(AN16/$AN$17,"-")</f>
        <v>-</v>
      </c>
      <c r="O16" s="116">
        <f t="shared" si="11"/>
        <v>0</v>
      </c>
      <c r="P16" s="74" t="s">
        <v>313</v>
      </c>
      <c r="Q16" s="102">
        <v>266483700</v>
      </c>
      <c r="R16" s="75">
        <v>1914819023</v>
      </c>
      <c r="S16" s="108">
        <v>0</v>
      </c>
      <c r="T16" s="108">
        <v>0</v>
      </c>
      <c r="U16" s="75">
        <v>157700000</v>
      </c>
      <c r="V16" s="84">
        <f t="shared" ref="V16" si="12">SUM(Q16:U16)</f>
        <v>2339002723</v>
      </c>
      <c r="W16" s="103">
        <v>60000000</v>
      </c>
      <c r="X16" s="76">
        <v>1281000000</v>
      </c>
      <c r="Y16" s="108">
        <v>0</v>
      </c>
      <c r="Z16" s="108">
        <v>0</v>
      </c>
      <c r="AA16" s="108">
        <v>0</v>
      </c>
      <c r="AB16" s="83">
        <f t="shared" ref="AB16" si="13">SUM(W16:AA16)</f>
        <v>1341000000</v>
      </c>
      <c r="AC16" s="104">
        <v>39000000</v>
      </c>
      <c r="AD16" s="76">
        <v>21000000</v>
      </c>
      <c r="AE16" s="108">
        <v>0</v>
      </c>
      <c r="AF16" s="108">
        <v>0</v>
      </c>
      <c r="AG16" s="108">
        <v>0</v>
      </c>
      <c r="AH16" s="83">
        <f t="shared" ref="AH16" si="14">SUM(AC16:AG16)</f>
        <v>60000000</v>
      </c>
      <c r="AI16" s="108">
        <v>0</v>
      </c>
      <c r="AJ16" s="108">
        <v>0</v>
      </c>
      <c r="AK16" s="108">
        <v>0</v>
      </c>
      <c r="AL16" s="108">
        <v>0</v>
      </c>
      <c r="AM16" s="108">
        <v>0</v>
      </c>
      <c r="AN16" s="83">
        <f t="shared" ref="AN16" si="15">SUM(AI16:AM16)</f>
        <v>0</v>
      </c>
      <c r="AO16" s="168">
        <f t="shared" si="10"/>
        <v>0</v>
      </c>
      <c r="AP16" s="77"/>
      <c r="AQ16" s="60" t="s">
        <v>32</v>
      </c>
      <c r="AR16" s="140" t="s">
        <v>314</v>
      </c>
    </row>
    <row r="17" spans="1:44" ht="67.5" customHeight="1" x14ac:dyDescent="0.2">
      <c r="A17" s="5">
        <v>129</v>
      </c>
      <c r="B17" s="142" t="s">
        <v>31</v>
      </c>
      <c r="C17" s="68" t="s">
        <v>33</v>
      </c>
      <c r="D17" s="68" t="s">
        <v>306</v>
      </c>
      <c r="E17" s="30" t="s">
        <v>310</v>
      </c>
      <c r="F17" s="107" t="s">
        <v>309</v>
      </c>
      <c r="G17" s="67">
        <v>2022680010013</v>
      </c>
      <c r="H17" s="31" t="s">
        <v>272</v>
      </c>
      <c r="I17" s="70" t="s">
        <v>308</v>
      </c>
      <c r="J17" s="79">
        <v>44927</v>
      </c>
      <c r="K17" s="80">
        <v>45291</v>
      </c>
      <c r="L17" s="65">
        <v>200</v>
      </c>
      <c r="M17" s="64">
        <v>0</v>
      </c>
      <c r="N17" s="63" t="str">
        <f>IFERROR(AN17/'[1]PA 2023'!$AN$11,"-")</f>
        <v>-</v>
      </c>
      <c r="O17" s="116">
        <f>M17/L17</f>
        <v>0</v>
      </c>
      <c r="P17" s="69" t="s">
        <v>307</v>
      </c>
      <c r="Q17" s="102">
        <v>25000000</v>
      </c>
      <c r="R17" s="109">
        <v>0</v>
      </c>
      <c r="S17" s="109">
        <v>0</v>
      </c>
      <c r="T17" s="109">
        <v>0</v>
      </c>
      <c r="U17" s="109">
        <v>0</v>
      </c>
      <c r="V17" s="84">
        <f>SUM(Q17:U17)</f>
        <v>25000000</v>
      </c>
      <c r="W17" s="103">
        <v>0</v>
      </c>
      <c r="X17" s="108">
        <v>0</v>
      </c>
      <c r="Y17" s="108">
        <v>0</v>
      </c>
      <c r="Z17" s="108">
        <v>0</v>
      </c>
      <c r="AA17" s="108">
        <v>0</v>
      </c>
      <c r="AB17" s="83">
        <f>SUM(W17:AA17)</f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83">
        <f>SUM(AC17:AG17)</f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83">
        <f>SUM(AI17:AM17)</f>
        <v>0</v>
      </c>
      <c r="AO17" s="168">
        <v>0</v>
      </c>
      <c r="AP17" s="61"/>
      <c r="AQ17" s="60" t="s">
        <v>32</v>
      </c>
      <c r="AR17" s="140" t="s">
        <v>314</v>
      </c>
    </row>
    <row r="18" spans="1:44" ht="74.25" customHeight="1" x14ac:dyDescent="0.2">
      <c r="A18" s="5">
        <v>130</v>
      </c>
      <c r="B18" s="142" t="s">
        <v>31</v>
      </c>
      <c r="C18" s="68" t="s">
        <v>33</v>
      </c>
      <c r="D18" s="68" t="s">
        <v>306</v>
      </c>
      <c r="E18" s="30" t="s">
        <v>271</v>
      </c>
      <c r="F18" s="107" t="s">
        <v>305</v>
      </c>
      <c r="G18" s="67">
        <v>2022680010013</v>
      </c>
      <c r="H18" s="31" t="s">
        <v>272</v>
      </c>
      <c r="I18" s="66" t="s">
        <v>304</v>
      </c>
      <c r="J18" s="79">
        <v>44927</v>
      </c>
      <c r="K18" s="80">
        <v>45291</v>
      </c>
      <c r="L18" s="65">
        <v>25</v>
      </c>
      <c r="M18" s="64">
        <v>1</v>
      </c>
      <c r="N18" s="63" t="str">
        <f>IFERROR(AN18/'[1]PA 2023'!$AN$11,"-")</f>
        <v>-</v>
      </c>
      <c r="O18" s="116">
        <f t="shared" si="11"/>
        <v>0.04</v>
      </c>
      <c r="P18" s="62" t="s">
        <v>303</v>
      </c>
      <c r="Q18" s="102">
        <v>375000000</v>
      </c>
      <c r="R18" s="109">
        <v>0</v>
      </c>
      <c r="S18" s="109">
        <v>0</v>
      </c>
      <c r="T18" s="109">
        <v>0</v>
      </c>
      <c r="U18" s="109">
        <v>0</v>
      </c>
      <c r="V18" s="84">
        <f>SUM(Q18:U18)</f>
        <v>375000000</v>
      </c>
      <c r="W18" s="103">
        <v>156800000</v>
      </c>
      <c r="X18" s="108">
        <v>0</v>
      </c>
      <c r="Y18" s="108">
        <v>0</v>
      </c>
      <c r="Z18" s="108">
        <v>0</v>
      </c>
      <c r="AA18" s="108">
        <v>0</v>
      </c>
      <c r="AB18" s="83">
        <f>SUM(W18:AA18)</f>
        <v>156800000</v>
      </c>
      <c r="AC18" s="105">
        <v>156800000</v>
      </c>
      <c r="AD18" s="108">
        <v>0</v>
      </c>
      <c r="AE18" s="108">
        <v>0</v>
      </c>
      <c r="AF18" s="108">
        <v>0</v>
      </c>
      <c r="AG18" s="108">
        <v>0</v>
      </c>
      <c r="AH18" s="83">
        <f>SUM(AC18:AG18)</f>
        <v>156800000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83">
        <f>SUM(AI18:AM18)</f>
        <v>0</v>
      </c>
      <c r="AO18" s="168">
        <f t="shared" si="10"/>
        <v>0</v>
      </c>
      <c r="AP18" s="61"/>
      <c r="AQ18" s="60" t="s">
        <v>32</v>
      </c>
      <c r="AR18" s="140" t="s">
        <v>314</v>
      </c>
    </row>
    <row r="19" spans="1:44" ht="77.25" customHeight="1" thickBot="1" x14ac:dyDescent="0.25">
      <c r="A19" s="5">
        <v>131</v>
      </c>
      <c r="B19" s="143" t="s">
        <v>31</v>
      </c>
      <c r="C19" s="144" t="s">
        <v>33</v>
      </c>
      <c r="D19" s="144" t="s">
        <v>61</v>
      </c>
      <c r="E19" s="145" t="s">
        <v>62</v>
      </c>
      <c r="F19" s="146" t="s">
        <v>63</v>
      </c>
      <c r="G19" s="147">
        <v>2020680010057</v>
      </c>
      <c r="H19" s="148" t="s">
        <v>64</v>
      </c>
      <c r="I19" s="149" t="s">
        <v>270</v>
      </c>
      <c r="J19" s="150">
        <v>44927</v>
      </c>
      <c r="K19" s="151">
        <v>45291</v>
      </c>
      <c r="L19" s="152">
        <v>30</v>
      </c>
      <c r="M19" s="153">
        <v>19</v>
      </c>
      <c r="N19" s="154" t="str">
        <f>IFERROR(AN19/#REF!,"-")</f>
        <v>-</v>
      </c>
      <c r="O19" s="155">
        <f t="shared" si="11"/>
        <v>0.6333333333333333</v>
      </c>
      <c r="P19" s="156" t="s">
        <v>65</v>
      </c>
      <c r="Q19" s="157">
        <v>1233516300</v>
      </c>
      <c r="R19" s="158">
        <v>0</v>
      </c>
      <c r="S19" s="158">
        <v>0</v>
      </c>
      <c r="T19" s="159">
        <v>622983700</v>
      </c>
      <c r="U19" s="160">
        <v>0</v>
      </c>
      <c r="V19" s="161">
        <f t="shared" ref="V19" si="16">SUM(Q19:U19)</f>
        <v>1856500000</v>
      </c>
      <c r="W19" s="162">
        <v>1129669700</v>
      </c>
      <c r="X19" s="158">
        <v>0</v>
      </c>
      <c r="Y19" s="158">
        <v>0</v>
      </c>
      <c r="Z19" s="163">
        <v>185548418</v>
      </c>
      <c r="AA19" s="170">
        <v>0</v>
      </c>
      <c r="AB19" s="164">
        <f t="shared" ref="AB19" si="17">SUM(W19:AA19)</f>
        <v>1315218118</v>
      </c>
      <c r="AC19" s="163">
        <v>586800000</v>
      </c>
      <c r="AD19" s="158">
        <v>0</v>
      </c>
      <c r="AE19" s="158">
        <v>0</v>
      </c>
      <c r="AF19" s="163">
        <v>138600000</v>
      </c>
      <c r="AG19" s="158">
        <v>0</v>
      </c>
      <c r="AH19" s="164">
        <f t="shared" ref="AH19" si="18">SUM(AC19:AG19)</f>
        <v>725400000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64">
        <f t="shared" ref="AN19" si="19">SUM(AI19:AM19)</f>
        <v>0</v>
      </c>
      <c r="AO19" s="168">
        <f t="shared" si="10"/>
        <v>0</v>
      </c>
      <c r="AP19" s="165"/>
      <c r="AQ19" s="166" t="s">
        <v>32</v>
      </c>
      <c r="AR19" s="167" t="s">
        <v>314</v>
      </c>
    </row>
    <row r="20" spans="1:44" ht="73.5" customHeight="1" x14ac:dyDescent="0.2">
      <c r="V20" s="6"/>
    </row>
    <row r="21" spans="1:44" ht="76.5" customHeight="1" x14ac:dyDescent="0.2"/>
    <row r="22" spans="1:44" ht="82.5" customHeight="1" x14ac:dyDescent="0.2">
      <c r="V22" s="7"/>
    </row>
    <row r="23" spans="1:44" x14ac:dyDescent="0.2"/>
    <row r="24" spans="1:44" x14ac:dyDescent="0.2"/>
    <row r="25" spans="1:44" x14ac:dyDescent="0.2"/>
    <row r="26" spans="1:44" x14ac:dyDescent="0.2"/>
    <row r="27" spans="1:44" x14ac:dyDescent="0.2"/>
    <row r="28" spans="1:44" x14ac:dyDescent="0.2"/>
    <row r="29" spans="1:44" x14ac:dyDescent="0.2"/>
    <row r="30" spans="1:44" x14ac:dyDescent="0.2"/>
    <row r="31" spans="1:44" x14ac:dyDescent="0.2"/>
    <row r="32" spans="1:4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</sheetData>
  <mergeCells count="20">
    <mergeCell ref="AO7:AO8"/>
    <mergeCell ref="AP1:AR1"/>
    <mergeCell ref="AP2:AR2"/>
    <mergeCell ref="AP3:AR3"/>
    <mergeCell ref="AP4:AR4"/>
    <mergeCell ref="AP7:AP8"/>
    <mergeCell ref="AQ7:AR7"/>
    <mergeCell ref="B7:F7"/>
    <mergeCell ref="G7:K7"/>
    <mergeCell ref="L7:O7"/>
    <mergeCell ref="P7:V7"/>
    <mergeCell ref="AI7:AN7"/>
    <mergeCell ref="AC7:AH7"/>
    <mergeCell ref="W7:AB7"/>
    <mergeCell ref="A1:A4"/>
    <mergeCell ref="A5:C5"/>
    <mergeCell ref="A6:C6"/>
    <mergeCell ref="B1:AO4"/>
    <mergeCell ref="D6:G6"/>
    <mergeCell ref="D5:G5"/>
  </mergeCells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31496062992125984" right="0.31496062992125984" top="0.35433070866141736" bottom="0.35433070866141736" header="0.31496062992125984" footer="0.31496062992125984"/>
  <pageSetup paperSize="41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FE5A-A6FD-472C-9B37-85535822DCE1}">
  <dimension ref="A1:O237"/>
  <sheetViews>
    <sheetView topLeftCell="D1" zoomScale="55" zoomScaleNormal="55" workbookViewId="0">
      <pane ySplit="1" topLeftCell="A2" activePane="bottomLeft" state="frozen"/>
      <selection pane="bottomLeft" activeCell="K5" sqref="K5"/>
    </sheetView>
  </sheetViews>
  <sheetFormatPr baseColWidth="10" defaultRowHeight="14.25" x14ac:dyDescent="0.2"/>
  <cols>
    <col min="1" max="1" width="26.25" style="18" customWidth="1"/>
    <col min="2" max="2" width="32.75" style="17" customWidth="1"/>
    <col min="3" max="3" width="18.375" style="17" customWidth="1"/>
    <col min="4" max="4" width="32.5" style="17" customWidth="1"/>
    <col min="5" max="5" width="49.25" style="17" customWidth="1"/>
    <col min="6" max="6" width="20.875" style="18" customWidth="1"/>
    <col min="7" max="7" width="15.75" style="18" customWidth="1"/>
    <col min="8" max="8" width="13" style="17" customWidth="1"/>
    <col min="9" max="9" width="21.875" style="19" customWidth="1"/>
    <col min="10" max="10" width="29.375" style="19" customWidth="1"/>
    <col min="11" max="11" width="16.5" style="18" customWidth="1"/>
    <col min="12" max="12" width="17.75" style="18" customWidth="1"/>
    <col min="13" max="13" width="20.5" style="18" customWidth="1"/>
    <col min="14" max="14" width="21.25" style="18" customWidth="1"/>
    <col min="15" max="15" width="35.625" customWidth="1"/>
    <col min="16" max="16384" width="11" style="3"/>
  </cols>
  <sheetData>
    <row r="1" spans="1:15" ht="39.75" customHeight="1" x14ac:dyDescent="0.2">
      <c r="A1" s="11" t="s">
        <v>47</v>
      </c>
      <c r="B1" s="11" t="s">
        <v>48</v>
      </c>
      <c r="C1" s="11" t="s">
        <v>49</v>
      </c>
      <c r="D1" s="11" t="s">
        <v>50</v>
      </c>
      <c r="E1" s="12" t="s">
        <v>51</v>
      </c>
      <c r="F1" s="12" t="s">
        <v>52</v>
      </c>
      <c r="G1" s="11" t="s">
        <v>53</v>
      </c>
      <c r="H1" s="11" t="s">
        <v>54</v>
      </c>
      <c r="I1" s="12" t="s">
        <v>55</v>
      </c>
      <c r="J1" s="12" t="s">
        <v>8</v>
      </c>
      <c r="K1" s="11" t="s">
        <v>56</v>
      </c>
      <c r="L1" s="11" t="s">
        <v>57</v>
      </c>
      <c r="M1" s="13" t="s">
        <v>58</v>
      </c>
      <c r="N1" s="13" t="s">
        <v>59</v>
      </c>
      <c r="O1" s="12" t="s">
        <v>60</v>
      </c>
    </row>
    <row r="2" spans="1:15" ht="92.25" customHeight="1" x14ac:dyDescent="0.2">
      <c r="A2" s="85">
        <v>124</v>
      </c>
      <c r="B2" s="85" t="s">
        <v>316</v>
      </c>
      <c r="C2" s="86">
        <v>2020680010082</v>
      </c>
      <c r="D2" s="95" t="s">
        <v>329</v>
      </c>
      <c r="E2" s="95" t="s">
        <v>330</v>
      </c>
      <c r="F2" s="87" t="s">
        <v>331</v>
      </c>
      <c r="G2" s="85" t="s">
        <v>376</v>
      </c>
      <c r="H2" s="85" t="s">
        <v>276</v>
      </c>
      <c r="I2" s="85" t="s">
        <v>354</v>
      </c>
      <c r="J2" s="85" t="s">
        <v>355</v>
      </c>
      <c r="K2" s="91">
        <v>44564</v>
      </c>
      <c r="L2" s="93">
        <v>4600000</v>
      </c>
      <c r="M2" s="93">
        <v>4600000</v>
      </c>
      <c r="N2" s="93">
        <v>2300000</v>
      </c>
      <c r="O2" s="98" t="s">
        <v>377</v>
      </c>
    </row>
    <row r="3" spans="1:15" ht="60" customHeight="1" x14ac:dyDescent="0.2">
      <c r="A3" s="87">
        <v>124</v>
      </c>
      <c r="B3" s="85" t="s">
        <v>316</v>
      </c>
      <c r="C3" s="86">
        <v>2020680010082</v>
      </c>
      <c r="D3" s="96" t="s">
        <v>329</v>
      </c>
      <c r="E3" s="96" t="s">
        <v>332</v>
      </c>
      <c r="F3" s="87" t="s">
        <v>333</v>
      </c>
      <c r="G3" s="85" t="s">
        <v>376</v>
      </c>
      <c r="H3" s="85" t="s">
        <v>276</v>
      </c>
      <c r="I3" s="85" t="s">
        <v>356</v>
      </c>
      <c r="J3" s="85" t="s">
        <v>355</v>
      </c>
      <c r="K3" s="91">
        <v>44564</v>
      </c>
      <c r="L3" s="93">
        <v>4600000</v>
      </c>
      <c r="M3" s="93">
        <v>4600000</v>
      </c>
      <c r="N3" s="93">
        <v>2300000</v>
      </c>
      <c r="O3" s="98" t="s">
        <v>378</v>
      </c>
    </row>
    <row r="4" spans="1:15" ht="60" customHeight="1" x14ac:dyDescent="0.2">
      <c r="A4" s="87">
        <v>124</v>
      </c>
      <c r="B4" s="85" t="s">
        <v>316</v>
      </c>
      <c r="C4" s="86">
        <v>2020680010082</v>
      </c>
      <c r="D4" s="96" t="s">
        <v>329</v>
      </c>
      <c r="E4" s="96" t="s">
        <v>332</v>
      </c>
      <c r="F4" s="87" t="s">
        <v>334</v>
      </c>
      <c r="G4" s="85" t="s">
        <v>376</v>
      </c>
      <c r="H4" s="85" t="s">
        <v>276</v>
      </c>
      <c r="I4" s="85" t="s">
        <v>357</v>
      </c>
      <c r="J4" s="85" t="s">
        <v>355</v>
      </c>
      <c r="K4" s="91">
        <v>44564</v>
      </c>
      <c r="L4" s="93">
        <v>4600000</v>
      </c>
      <c r="M4" s="93">
        <v>4600000</v>
      </c>
      <c r="N4" s="93">
        <v>2300000</v>
      </c>
      <c r="O4" s="98" t="s">
        <v>379</v>
      </c>
    </row>
    <row r="5" spans="1:15" ht="60" customHeight="1" x14ac:dyDescent="0.2">
      <c r="A5" s="87">
        <v>124</v>
      </c>
      <c r="B5" s="85" t="s">
        <v>316</v>
      </c>
      <c r="C5" s="86">
        <v>2020680010082</v>
      </c>
      <c r="D5" s="96" t="s">
        <v>329</v>
      </c>
      <c r="E5" s="96" t="s">
        <v>332</v>
      </c>
      <c r="F5" s="87" t="s">
        <v>335</v>
      </c>
      <c r="G5" s="85" t="s">
        <v>376</v>
      </c>
      <c r="H5" s="85" t="s">
        <v>276</v>
      </c>
      <c r="I5" s="85" t="s">
        <v>358</v>
      </c>
      <c r="J5" s="85" t="s">
        <v>355</v>
      </c>
      <c r="K5" s="91">
        <v>44564</v>
      </c>
      <c r="L5" s="93">
        <v>4600000</v>
      </c>
      <c r="M5" s="93">
        <v>4600000</v>
      </c>
      <c r="N5" s="93">
        <v>2300000</v>
      </c>
      <c r="O5" s="98" t="s">
        <v>380</v>
      </c>
    </row>
    <row r="6" spans="1:15" ht="60" customHeight="1" x14ac:dyDescent="0.2">
      <c r="A6" s="87">
        <v>124</v>
      </c>
      <c r="B6" s="85" t="s">
        <v>316</v>
      </c>
      <c r="C6" s="86">
        <v>2020680010082</v>
      </c>
      <c r="D6" s="96" t="s">
        <v>329</v>
      </c>
      <c r="E6" s="96" t="s">
        <v>332</v>
      </c>
      <c r="F6" s="87" t="s">
        <v>336</v>
      </c>
      <c r="G6" s="85" t="s">
        <v>376</v>
      </c>
      <c r="H6" s="85" t="s">
        <v>276</v>
      </c>
      <c r="I6" s="85" t="s">
        <v>359</v>
      </c>
      <c r="J6" s="85" t="s">
        <v>355</v>
      </c>
      <c r="K6" s="91">
        <v>44564</v>
      </c>
      <c r="L6" s="93">
        <v>4600000</v>
      </c>
      <c r="M6" s="93">
        <v>4600000</v>
      </c>
      <c r="N6" s="93">
        <v>2300000</v>
      </c>
      <c r="O6" s="98" t="s">
        <v>381</v>
      </c>
    </row>
    <row r="7" spans="1:15" ht="60" customHeight="1" x14ac:dyDescent="0.2">
      <c r="A7" s="87">
        <v>124</v>
      </c>
      <c r="B7" s="85" t="s">
        <v>316</v>
      </c>
      <c r="C7" s="86">
        <v>2020680010082</v>
      </c>
      <c r="D7" s="96" t="s">
        <v>329</v>
      </c>
      <c r="E7" s="96" t="s">
        <v>332</v>
      </c>
      <c r="F7" s="87" t="s">
        <v>337</v>
      </c>
      <c r="G7" s="85" t="s">
        <v>376</v>
      </c>
      <c r="H7" s="85" t="s">
        <v>276</v>
      </c>
      <c r="I7" s="85" t="s">
        <v>360</v>
      </c>
      <c r="J7" s="85" t="s">
        <v>355</v>
      </c>
      <c r="K7" s="91">
        <v>44564</v>
      </c>
      <c r="L7" s="93">
        <v>4600000</v>
      </c>
      <c r="M7" s="93">
        <v>4600000</v>
      </c>
      <c r="N7" s="93">
        <v>2300000</v>
      </c>
      <c r="O7" s="98" t="s">
        <v>382</v>
      </c>
    </row>
    <row r="8" spans="1:15" ht="60" customHeight="1" x14ac:dyDescent="0.2">
      <c r="A8" s="87">
        <v>124</v>
      </c>
      <c r="B8" s="85" t="s">
        <v>316</v>
      </c>
      <c r="C8" s="86">
        <v>2020680010082</v>
      </c>
      <c r="D8" s="96" t="s">
        <v>329</v>
      </c>
      <c r="E8" s="96" t="s">
        <v>332</v>
      </c>
      <c r="F8" s="87" t="s">
        <v>338</v>
      </c>
      <c r="G8" s="85" t="s">
        <v>376</v>
      </c>
      <c r="H8" s="85" t="s">
        <v>276</v>
      </c>
      <c r="I8" s="85" t="s">
        <v>361</v>
      </c>
      <c r="J8" s="85" t="s">
        <v>355</v>
      </c>
      <c r="K8" s="91">
        <v>44564</v>
      </c>
      <c r="L8" s="93">
        <v>4600000</v>
      </c>
      <c r="M8" s="93">
        <v>4600000</v>
      </c>
      <c r="N8" s="93">
        <v>2300000</v>
      </c>
      <c r="O8" s="98" t="s">
        <v>383</v>
      </c>
    </row>
    <row r="9" spans="1:15" ht="60" customHeight="1" x14ac:dyDescent="0.2">
      <c r="A9" s="87">
        <v>124</v>
      </c>
      <c r="B9" s="85" t="s">
        <v>316</v>
      </c>
      <c r="C9" s="86">
        <v>2020680010082</v>
      </c>
      <c r="D9" s="96" t="s">
        <v>329</v>
      </c>
      <c r="E9" s="96" t="s">
        <v>332</v>
      </c>
      <c r="F9" s="87" t="s">
        <v>339</v>
      </c>
      <c r="G9" s="85" t="s">
        <v>376</v>
      </c>
      <c r="H9" s="85" t="s">
        <v>276</v>
      </c>
      <c r="I9" s="85" t="s">
        <v>362</v>
      </c>
      <c r="J9" s="85" t="s">
        <v>355</v>
      </c>
      <c r="K9" s="91">
        <v>44564</v>
      </c>
      <c r="L9" s="93">
        <v>4600000</v>
      </c>
      <c r="M9" s="93">
        <v>4600000</v>
      </c>
      <c r="N9" s="93">
        <v>2300000</v>
      </c>
      <c r="O9" s="98" t="s">
        <v>384</v>
      </c>
    </row>
    <row r="10" spans="1:15" ht="60" customHeight="1" x14ac:dyDescent="0.2">
      <c r="A10" s="87">
        <v>124</v>
      </c>
      <c r="B10" s="85" t="s">
        <v>316</v>
      </c>
      <c r="C10" s="86">
        <v>2020680010082</v>
      </c>
      <c r="D10" s="96" t="s">
        <v>329</v>
      </c>
      <c r="E10" s="96" t="s">
        <v>332</v>
      </c>
      <c r="F10" s="87" t="s">
        <v>340</v>
      </c>
      <c r="G10" s="85" t="s">
        <v>376</v>
      </c>
      <c r="H10" s="85" t="s">
        <v>276</v>
      </c>
      <c r="I10" s="85" t="s">
        <v>363</v>
      </c>
      <c r="J10" s="85" t="s">
        <v>355</v>
      </c>
      <c r="K10" s="91">
        <v>44564</v>
      </c>
      <c r="L10" s="93">
        <v>4600000</v>
      </c>
      <c r="M10" s="93">
        <v>4600000</v>
      </c>
      <c r="N10" s="93">
        <v>2300000</v>
      </c>
      <c r="O10" s="98" t="s">
        <v>385</v>
      </c>
    </row>
    <row r="11" spans="1:15" ht="60" customHeight="1" x14ac:dyDescent="0.2">
      <c r="A11" s="87">
        <v>124</v>
      </c>
      <c r="B11" s="85" t="s">
        <v>316</v>
      </c>
      <c r="C11" s="86">
        <v>2020680010082</v>
      </c>
      <c r="D11" s="96" t="s">
        <v>329</v>
      </c>
      <c r="E11" s="96" t="s">
        <v>332</v>
      </c>
      <c r="F11" s="87" t="s">
        <v>341</v>
      </c>
      <c r="G11" s="85" t="s">
        <v>376</v>
      </c>
      <c r="H11" s="85" t="s">
        <v>276</v>
      </c>
      <c r="I11" s="85" t="s">
        <v>364</v>
      </c>
      <c r="J11" s="85" t="s">
        <v>355</v>
      </c>
      <c r="K11" s="91">
        <v>44564</v>
      </c>
      <c r="L11" s="93">
        <v>4600000</v>
      </c>
      <c r="M11" s="93">
        <v>4600000</v>
      </c>
      <c r="N11" s="93">
        <v>2300000</v>
      </c>
      <c r="O11" s="98" t="s">
        <v>386</v>
      </c>
    </row>
    <row r="12" spans="1:15" ht="60" customHeight="1" x14ac:dyDescent="0.2">
      <c r="A12" s="87">
        <v>124</v>
      </c>
      <c r="B12" s="85" t="s">
        <v>316</v>
      </c>
      <c r="C12" s="86">
        <v>2020680010082</v>
      </c>
      <c r="D12" s="96" t="s">
        <v>329</v>
      </c>
      <c r="E12" s="96" t="s">
        <v>342</v>
      </c>
      <c r="F12" s="87" t="s">
        <v>343</v>
      </c>
      <c r="G12" s="85" t="s">
        <v>376</v>
      </c>
      <c r="H12" s="85" t="s">
        <v>276</v>
      </c>
      <c r="I12" s="85" t="s">
        <v>365</v>
      </c>
      <c r="J12" s="85" t="s">
        <v>355</v>
      </c>
      <c r="K12" s="91">
        <v>44564</v>
      </c>
      <c r="L12" s="93">
        <v>4600000</v>
      </c>
      <c r="M12" s="93">
        <v>4600000</v>
      </c>
      <c r="N12" s="93">
        <v>2300000</v>
      </c>
      <c r="O12" s="98" t="s">
        <v>387</v>
      </c>
    </row>
    <row r="13" spans="1:15" ht="60" customHeight="1" x14ac:dyDescent="0.2">
      <c r="A13" s="87">
        <v>124</v>
      </c>
      <c r="B13" s="85" t="s">
        <v>316</v>
      </c>
      <c r="C13" s="86">
        <v>2020680010082</v>
      </c>
      <c r="D13" s="96" t="s">
        <v>329</v>
      </c>
      <c r="E13" s="96" t="s">
        <v>342</v>
      </c>
      <c r="F13" s="87" t="s">
        <v>344</v>
      </c>
      <c r="G13" s="85" t="s">
        <v>376</v>
      </c>
      <c r="H13" s="85" t="s">
        <v>276</v>
      </c>
      <c r="I13" s="85" t="s">
        <v>366</v>
      </c>
      <c r="J13" s="85" t="s">
        <v>355</v>
      </c>
      <c r="K13" s="91">
        <v>44564</v>
      </c>
      <c r="L13" s="93">
        <v>4600000</v>
      </c>
      <c r="M13" s="93">
        <v>4600000</v>
      </c>
      <c r="N13" s="93">
        <v>2300000</v>
      </c>
      <c r="O13" s="98" t="s">
        <v>388</v>
      </c>
    </row>
    <row r="14" spans="1:15" ht="60" customHeight="1" x14ac:dyDescent="0.2">
      <c r="A14" s="87">
        <v>124</v>
      </c>
      <c r="B14" s="85" t="s">
        <v>316</v>
      </c>
      <c r="C14" s="86">
        <v>2020680010082</v>
      </c>
      <c r="D14" s="96" t="s">
        <v>329</v>
      </c>
      <c r="E14" s="96" t="s">
        <v>332</v>
      </c>
      <c r="F14" s="87" t="s">
        <v>345</v>
      </c>
      <c r="G14" s="85" t="s">
        <v>376</v>
      </c>
      <c r="H14" s="85" t="s">
        <v>276</v>
      </c>
      <c r="I14" s="85" t="s">
        <v>367</v>
      </c>
      <c r="J14" s="85" t="s">
        <v>355</v>
      </c>
      <c r="K14" s="91">
        <v>44564</v>
      </c>
      <c r="L14" s="93">
        <v>4600000</v>
      </c>
      <c r="M14" s="93">
        <v>4600000</v>
      </c>
      <c r="N14" s="93">
        <v>2300000</v>
      </c>
      <c r="O14" s="98" t="s">
        <v>389</v>
      </c>
    </row>
    <row r="15" spans="1:15" ht="60" customHeight="1" x14ac:dyDescent="0.2">
      <c r="A15" s="87">
        <v>124</v>
      </c>
      <c r="B15" s="85" t="s">
        <v>316</v>
      </c>
      <c r="C15" s="86">
        <v>2020680010082</v>
      </c>
      <c r="D15" s="96" t="s">
        <v>329</v>
      </c>
      <c r="E15" s="96" t="s">
        <v>346</v>
      </c>
      <c r="F15" s="87" t="s">
        <v>347</v>
      </c>
      <c r="G15" s="85" t="s">
        <v>376</v>
      </c>
      <c r="H15" s="85" t="s">
        <v>276</v>
      </c>
      <c r="I15" s="85" t="s">
        <v>368</v>
      </c>
      <c r="J15" s="85" t="s">
        <v>369</v>
      </c>
      <c r="K15" s="91">
        <v>44564</v>
      </c>
      <c r="L15" s="93">
        <v>7400000</v>
      </c>
      <c r="M15" s="93">
        <v>7400000</v>
      </c>
      <c r="N15" s="93">
        <v>3800000</v>
      </c>
      <c r="O15" s="98" t="s">
        <v>390</v>
      </c>
    </row>
    <row r="16" spans="1:15" ht="60" customHeight="1" x14ac:dyDescent="0.2">
      <c r="A16" s="87">
        <v>124</v>
      </c>
      <c r="B16" s="85" t="s">
        <v>316</v>
      </c>
      <c r="C16" s="86">
        <v>2020680010082</v>
      </c>
      <c r="D16" s="96" t="s">
        <v>329</v>
      </c>
      <c r="E16" s="96" t="s">
        <v>348</v>
      </c>
      <c r="F16" s="87" t="s">
        <v>349</v>
      </c>
      <c r="G16" s="85" t="s">
        <v>376</v>
      </c>
      <c r="H16" s="85" t="s">
        <v>276</v>
      </c>
      <c r="I16" s="85" t="s">
        <v>370</v>
      </c>
      <c r="J16" s="85" t="s">
        <v>371</v>
      </c>
      <c r="K16" s="91">
        <v>44564</v>
      </c>
      <c r="L16" s="93">
        <v>16000000</v>
      </c>
      <c r="M16" s="93">
        <v>16000000</v>
      </c>
      <c r="N16" s="93">
        <v>0</v>
      </c>
      <c r="O16" s="98" t="s">
        <v>391</v>
      </c>
    </row>
    <row r="17" spans="1:15" ht="60" customHeight="1" x14ac:dyDescent="0.2">
      <c r="A17" s="88">
        <v>125</v>
      </c>
      <c r="B17" s="89" t="s">
        <v>320</v>
      </c>
      <c r="C17" s="90">
        <v>2020680010082</v>
      </c>
      <c r="D17" s="97" t="s">
        <v>329</v>
      </c>
      <c r="E17" s="97" t="s">
        <v>350</v>
      </c>
      <c r="F17" s="88" t="s">
        <v>351</v>
      </c>
      <c r="G17" s="89" t="s">
        <v>376</v>
      </c>
      <c r="H17" s="89" t="s">
        <v>276</v>
      </c>
      <c r="I17" s="89" t="s">
        <v>372</v>
      </c>
      <c r="J17" s="89" t="s">
        <v>355</v>
      </c>
      <c r="K17" s="92">
        <v>44564</v>
      </c>
      <c r="L17" s="94">
        <v>5000000</v>
      </c>
      <c r="M17" s="94">
        <v>5000000</v>
      </c>
      <c r="N17" s="94">
        <v>2500000</v>
      </c>
      <c r="O17" s="98" t="s">
        <v>392</v>
      </c>
    </row>
    <row r="18" spans="1:15" ht="60" customHeight="1" x14ac:dyDescent="0.2">
      <c r="A18" s="88">
        <v>125</v>
      </c>
      <c r="B18" s="89" t="s">
        <v>320</v>
      </c>
      <c r="C18" s="90">
        <v>2020680010082</v>
      </c>
      <c r="D18" s="97" t="s">
        <v>329</v>
      </c>
      <c r="E18" s="97" t="s">
        <v>350</v>
      </c>
      <c r="F18" s="88" t="s">
        <v>352</v>
      </c>
      <c r="G18" s="89" t="s">
        <v>376</v>
      </c>
      <c r="H18" s="89" t="s">
        <v>276</v>
      </c>
      <c r="I18" s="89" t="s">
        <v>373</v>
      </c>
      <c r="J18" s="89" t="s">
        <v>355</v>
      </c>
      <c r="K18" s="92">
        <v>44564</v>
      </c>
      <c r="L18" s="94">
        <v>5000000</v>
      </c>
      <c r="M18" s="94">
        <v>5000000</v>
      </c>
      <c r="N18" s="94">
        <v>2500000</v>
      </c>
      <c r="O18" s="98" t="s">
        <v>393</v>
      </c>
    </row>
    <row r="19" spans="1:15" ht="60" customHeight="1" x14ac:dyDescent="0.2">
      <c r="A19" s="88">
        <v>125</v>
      </c>
      <c r="B19" s="89" t="s">
        <v>320</v>
      </c>
      <c r="C19" s="90">
        <v>2020680010082</v>
      </c>
      <c r="D19" s="97" t="s">
        <v>329</v>
      </c>
      <c r="E19" s="97" t="s">
        <v>350</v>
      </c>
      <c r="F19" s="88" t="s">
        <v>353</v>
      </c>
      <c r="G19" s="89" t="s">
        <v>376</v>
      </c>
      <c r="H19" s="89" t="s">
        <v>276</v>
      </c>
      <c r="I19" s="89" t="s">
        <v>374</v>
      </c>
      <c r="J19" s="89" t="s">
        <v>355</v>
      </c>
      <c r="K19" s="92">
        <v>44564</v>
      </c>
      <c r="L19" s="94">
        <v>5000000</v>
      </c>
      <c r="M19" s="94">
        <v>5000000</v>
      </c>
      <c r="N19" s="94">
        <v>2500000</v>
      </c>
      <c r="O19" s="98" t="s">
        <v>394</v>
      </c>
    </row>
    <row r="20" spans="1:15" ht="81.75" customHeight="1" x14ac:dyDescent="0.2">
      <c r="A20" s="32">
        <v>128</v>
      </c>
      <c r="B20" s="33" t="s">
        <v>288</v>
      </c>
      <c r="C20" s="34">
        <v>202068001066</v>
      </c>
      <c r="D20" s="33" t="s">
        <v>289</v>
      </c>
      <c r="E20" s="54" t="s">
        <v>290</v>
      </c>
      <c r="F20" s="55" t="s">
        <v>293</v>
      </c>
      <c r="G20" s="35" t="s">
        <v>375</v>
      </c>
      <c r="H20" s="35" t="s">
        <v>276</v>
      </c>
      <c r="I20" s="56" t="s">
        <v>296</v>
      </c>
      <c r="J20" s="57" t="s">
        <v>285</v>
      </c>
      <c r="K20" s="55" t="s">
        <v>299</v>
      </c>
      <c r="L20" s="58">
        <v>21000000</v>
      </c>
      <c r="M20" s="58">
        <v>21000000</v>
      </c>
      <c r="N20" s="36">
        <v>0</v>
      </c>
      <c r="O20" s="59" t="s">
        <v>301</v>
      </c>
    </row>
    <row r="21" spans="1:15" ht="71.25" customHeight="1" x14ac:dyDescent="0.2">
      <c r="A21" s="32">
        <v>128</v>
      </c>
      <c r="B21" s="33" t="s">
        <v>288</v>
      </c>
      <c r="C21" s="34">
        <v>202068001066</v>
      </c>
      <c r="D21" s="33" t="s">
        <v>289</v>
      </c>
      <c r="E21" s="54" t="s">
        <v>291</v>
      </c>
      <c r="F21" s="55" t="s">
        <v>294</v>
      </c>
      <c r="G21" s="35" t="s">
        <v>375</v>
      </c>
      <c r="H21" s="35" t="s">
        <v>276</v>
      </c>
      <c r="I21" s="56" t="s">
        <v>297</v>
      </c>
      <c r="J21" s="57" t="s">
        <v>286</v>
      </c>
      <c r="K21" s="55" t="s">
        <v>299</v>
      </c>
      <c r="L21" s="58">
        <v>18000000</v>
      </c>
      <c r="M21" s="58">
        <v>18000000</v>
      </c>
      <c r="N21" s="36">
        <v>0</v>
      </c>
      <c r="O21" s="59" t="s">
        <v>302</v>
      </c>
    </row>
    <row r="22" spans="1:15" ht="83.25" customHeight="1" x14ac:dyDescent="0.2">
      <c r="A22" s="32">
        <v>128</v>
      </c>
      <c r="B22" s="33" t="s">
        <v>288</v>
      </c>
      <c r="C22" s="34">
        <v>202068001066</v>
      </c>
      <c r="D22" s="33" t="s">
        <v>289</v>
      </c>
      <c r="E22" s="54" t="s">
        <v>292</v>
      </c>
      <c r="F22" s="55" t="s">
        <v>295</v>
      </c>
      <c r="G22" s="35" t="s">
        <v>375</v>
      </c>
      <c r="H22" s="35" t="s">
        <v>276</v>
      </c>
      <c r="I22" s="56" t="s">
        <v>298</v>
      </c>
      <c r="J22" s="57" t="s">
        <v>287</v>
      </c>
      <c r="K22" s="55" t="s">
        <v>299</v>
      </c>
      <c r="L22" s="58">
        <v>21000000</v>
      </c>
      <c r="M22" s="58">
        <v>21000000</v>
      </c>
      <c r="N22" s="36">
        <v>0</v>
      </c>
      <c r="O22" s="59" t="s">
        <v>300</v>
      </c>
    </row>
    <row r="23" spans="1:15" ht="114.75" customHeight="1" x14ac:dyDescent="0.2">
      <c r="A23" s="37">
        <v>130</v>
      </c>
      <c r="B23" s="38" t="s">
        <v>271</v>
      </c>
      <c r="C23" s="39">
        <v>2022680010013</v>
      </c>
      <c r="D23" s="38" t="s">
        <v>272</v>
      </c>
      <c r="E23" s="38" t="s">
        <v>273</v>
      </c>
      <c r="F23" s="37" t="s">
        <v>274</v>
      </c>
      <c r="G23" s="40" t="s">
        <v>275</v>
      </c>
      <c r="H23" s="40" t="s">
        <v>276</v>
      </c>
      <c r="I23" s="40" t="s">
        <v>277</v>
      </c>
      <c r="J23" s="41" t="s">
        <v>278</v>
      </c>
      <c r="K23" s="42">
        <v>44957</v>
      </c>
      <c r="L23" s="43">
        <v>137000000</v>
      </c>
      <c r="M23" s="43">
        <v>137000000</v>
      </c>
      <c r="N23" s="52">
        <v>0</v>
      </c>
      <c r="O23" s="44" t="s">
        <v>279</v>
      </c>
    </row>
    <row r="24" spans="1:15" ht="128.25" customHeight="1" x14ac:dyDescent="0.2">
      <c r="A24" s="37">
        <v>130</v>
      </c>
      <c r="B24" s="38" t="s">
        <v>271</v>
      </c>
      <c r="C24" s="39">
        <v>2022680010013</v>
      </c>
      <c r="D24" s="38" t="s">
        <v>272</v>
      </c>
      <c r="E24" s="38" t="s">
        <v>280</v>
      </c>
      <c r="F24" s="37" t="s">
        <v>281</v>
      </c>
      <c r="G24" s="40" t="s">
        <v>375</v>
      </c>
      <c r="H24" s="40" t="s">
        <v>276</v>
      </c>
      <c r="I24" s="40" t="s">
        <v>282</v>
      </c>
      <c r="J24" s="41" t="s">
        <v>278</v>
      </c>
      <c r="K24" s="42">
        <v>44978</v>
      </c>
      <c r="L24" s="43">
        <v>19800000</v>
      </c>
      <c r="M24" s="43">
        <v>19800000</v>
      </c>
      <c r="N24" s="52">
        <v>0</v>
      </c>
      <c r="O24" s="44" t="s">
        <v>283</v>
      </c>
    </row>
    <row r="25" spans="1:15" ht="114" x14ac:dyDescent="0.2">
      <c r="A25" s="45">
        <v>131</v>
      </c>
      <c r="B25" s="46" t="s">
        <v>62</v>
      </c>
      <c r="C25" s="47">
        <v>2020680010057</v>
      </c>
      <c r="D25" s="46" t="s">
        <v>64</v>
      </c>
      <c r="E25" s="46" t="s">
        <v>219</v>
      </c>
      <c r="F25" s="45" t="s">
        <v>72</v>
      </c>
      <c r="G25" s="48" t="s">
        <v>375</v>
      </c>
      <c r="H25" s="48" t="s">
        <v>276</v>
      </c>
      <c r="I25" s="48" t="s">
        <v>155</v>
      </c>
      <c r="J25" s="48" t="s">
        <v>153</v>
      </c>
      <c r="K25" s="49">
        <v>44972</v>
      </c>
      <c r="L25" s="50">
        <v>21000000</v>
      </c>
      <c r="M25" s="50">
        <v>21000000</v>
      </c>
      <c r="N25" s="53">
        <v>0</v>
      </c>
      <c r="O25" s="51" t="s">
        <v>115</v>
      </c>
    </row>
    <row r="26" spans="1:15" ht="85.5" x14ac:dyDescent="0.2">
      <c r="A26" s="45">
        <v>131</v>
      </c>
      <c r="B26" s="46" t="s">
        <v>62</v>
      </c>
      <c r="C26" s="47">
        <v>2020680010057</v>
      </c>
      <c r="D26" s="46" t="s">
        <v>64</v>
      </c>
      <c r="E26" s="46" t="s">
        <v>220</v>
      </c>
      <c r="F26" s="45" t="s">
        <v>85</v>
      </c>
      <c r="G26" s="48" t="s">
        <v>376</v>
      </c>
      <c r="H26" s="48" t="s">
        <v>276</v>
      </c>
      <c r="I26" s="48" t="s">
        <v>156</v>
      </c>
      <c r="J26" s="48" t="s">
        <v>153</v>
      </c>
      <c r="K26" s="45" t="s">
        <v>205</v>
      </c>
      <c r="L26" s="50">
        <v>13800000</v>
      </c>
      <c r="M26" s="50">
        <v>13800000</v>
      </c>
      <c r="N26" s="53">
        <v>0</v>
      </c>
      <c r="O26" s="51" t="s">
        <v>128</v>
      </c>
    </row>
    <row r="27" spans="1:15" ht="85.5" x14ac:dyDescent="0.2">
      <c r="A27" s="45">
        <v>131</v>
      </c>
      <c r="B27" s="46" t="s">
        <v>62</v>
      </c>
      <c r="C27" s="47">
        <v>2020680010057</v>
      </c>
      <c r="D27" s="46" t="s">
        <v>64</v>
      </c>
      <c r="E27" s="46" t="s">
        <v>221</v>
      </c>
      <c r="F27" s="45" t="s">
        <v>86</v>
      </c>
      <c r="G27" s="48" t="s">
        <v>376</v>
      </c>
      <c r="H27" s="48" t="s">
        <v>276</v>
      </c>
      <c r="I27" s="48" t="s">
        <v>157</v>
      </c>
      <c r="J27" s="48" t="s">
        <v>153</v>
      </c>
      <c r="K27" s="45" t="s">
        <v>205</v>
      </c>
      <c r="L27" s="50">
        <v>13800000</v>
      </c>
      <c r="M27" s="50">
        <v>13800000</v>
      </c>
      <c r="N27" s="53">
        <v>0</v>
      </c>
      <c r="O27" s="51" t="s">
        <v>129</v>
      </c>
    </row>
    <row r="28" spans="1:15" ht="85.5" x14ac:dyDescent="0.2">
      <c r="A28" s="45">
        <v>131</v>
      </c>
      <c r="B28" s="46" t="s">
        <v>62</v>
      </c>
      <c r="C28" s="47">
        <v>2020680010057</v>
      </c>
      <c r="D28" s="46" t="s">
        <v>64</v>
      </c>
      <c r="E28" s="46" t="s">
        <v>222</v>
      </c>
      <c r="F28" s="45" t="s">
        <v>94</v>
      </c>
      <c r="G28" s="48" t="s">
        <v>376</v>
      </c>
      <c r="H28" s="48" t="s">
        <v>276</v>
      </c>
      <c r="I28" s="48" t="s">
        <v>158</v>
      </c>
      <c r="J28" s="48" t="s">
        <v>153</v>
      </c>
      <c r="K28" s="45" t="s">
        <v>205</v>
      </c>
      <c r="L28" s="50">
        <v>13800000</v>
      </c>
      <c r="M28" s="50">
        <v>13800000</v>
      </c>
      <c r="N28" s="53">
        <v>0</v>
      </c>
      <c r="O28" s="51" t="s">
        <v>136</v>
      </c>
    </row>
    <row r="29" spans="1:15" ht="85.5" x14ac:dyDescent="0.2">
      <c r="A29" s="45">
        <v>131</v>
      </c>
      <c r="B29" s="46" t="s">
        <v>62</v>
      </c>
      <c r="C29" s="47">
        <v>2020680010057</v>
      </c>
      <c r="D29" s="46" t="s">
        <v>64</v>
      </c>
      <c r="E29" s="46" t="s">
        <v>223</v>
      </c>
      <c r="F29" s="45" t="s">
        <v>95</v>
      </c>
      <c r="G29" s="48" t="s">
        <v>376</v>
      </c>
      <c r="H29" s="48" t="s">
        <v>276</v>
      </c>
      <c r="I29" s="48" t="s">
        <v>159</v>
      </c>
      <c r="J29" s="48" t="s">
        <v>153</v>
      </c>
      <c r="K29" s="45" t="s">
        <v>205</v>
      </c>
      <c r="L29" s="50">
        <v>13800000</v>
      </c>
      <c r="M29" s="50">
        <v>13800000</v>
      </c>
      <c r="N29" s="53">
        <v>0</v>
      </c>
      <c r="O29" s="51" t="s">
        <v>136</v>
      </c>
    </row>
    <row r="30" spans="1:15" ht="85.5" x14ac:dyDescent="0.2">
      <c r="A30" s="45">
        <v>131</v>
      </c>
      <c r="B30" s="46" t="s">
        <v>62</v>
      </c>
      <c r="C30" s="47">
        <v>2020680010057</v>
      </c>
      <c r="D30" s="46" t="s">
        <v>64</v>
      </c>
      <c r="E30" s="46" t="s">
        <v>224</v>
      </c>
      <c r="F30" s="45" t="s">
        <v>97</v>
      </c>
      <c r="G30" s="48" t="s">
        <v>376</v>
      </c>
      <c r="H30" s="48" t="s">
        <v>276</v>
      </c>
      <c r="I30" s="48" t="s">
        <v>160</v>
      </c>
      <c r="J30" s="48" t="s">
        <v>153</v>
      </c>
      <c r="K30" s="45" t="s">
        <v>154</v>
      </c>
      <c r="L30" s="50">
        <v>13800000</v>
      </c>
      <c r="M30" s="50">
        <v>13800000</v>
      </c>
      <c r="N30" s="53">
        <v>0</v>
      </c>
      <c r="O30" s="51" t="s">
        <v>137</v>
      </c>
    </row>
    <row r="31" spans="1:15" ht="85.5" x14ac:dyDescent="0.2">
      <c r="A31" s="45">
        <v>131</v>
      </c>
      <c r="B31" s="46" t="s">
        <v>62</v>
      </c>
      <c r="C31" s="47">
        <v>2020680010057</v>
      </c>
      <c r="D31" s="46" t="s">
        <v>64</v>
      </c>
      <c r="E31" s="46" t="s">
        <v>225</v>
      </c>
      <c r="F31" s="45" t="s">
        <v>102</v>
      </c>
      <c r="G31" s="48" t="s">
        <v>376</v>
      </c>
      <c r="H31" s="48" t="s">
        <v>276</v>
      </c>
      <c r="I31" s="48" t="s">
        <v>161</v>
      </c>
      <c r="J31" s="48" t="s">
        <v>153</v>
      </c>
      <c r="K31" s="45" t="s">
        <v>154</v>
      </c>
      <c r="L31" s="50">
        <v>13800000</v>
      </c>
      <c r="M31" s="50">
        <v>13800000</v>
      </c>
      <c r="N31" s="53">
        <v>0</v>
      </c>
      <c r="O31" s="51" t="s">
        <v>142</v>
      </c>
    </row>
    <row r="32" spans="1:15" ht="85.5" x14ac:dyDescent="0.2">
      <c r="A32" s="45">
        <v>131</v>
      </c>
      <c r="B32" s="46" t="s">
        <v>62</v>
      </c>
      <c r="C32" s="47">
        <v>2020680010057</v>
      </c>
      <c r="D32" s="46" t="s">
        <v>64</v>
      </c>
      <c r="E32" s="46" t="s">
        <v>226</v>
      </c>
      <c r="F32" s="45" t="s">
        <v>107</v>
      </c>
      <c r="G32" s="48" t="s">
        <v>376</v>
      </c>
      <c r="H32" s="48" t="s">
        <v>276</v>
      </c>
      <c r="I32" s="48" t="s">
        <v>162</v>
      </c>
      <c r="J32" s="48" t="s">
        <v>153</v>
      </c>
      <c r="K32" s="45" t="s">
        <v>206</v>
      </c>
      <c r="L32" s="50">
        <v>13800000</v>
      </c>
      <c r="M32" s="50">
        <v>13800000</v>
      </c>
      <c r="N32" s="53">
        <v>0</v>
      </c>
      <c r="O32" s="51" t="s">
        <v>147</v>
      </c>
    </row>
    <row r="33" spans="1:15" ht="128.25" x14ac:dyDescent="0.2">
      <c r="A33" s="45">
        <v>131</v>
      </c>
      <c r="B33" s="46" t="s">
        <v>62</v>
      </c>
      <c r="C33" s="47">
        <v>2020680010057</v>
      </c>
      <c r="D33" s="46" t="s">
        <v>64</v>
      </c>
      <c r="E33" s="46" t="s">
        <v>227</v>
      </c>
      <c r="F33" s="45" t="s">
        <v>108</v>
      </c>
      <c r="G33" s="48" t="s">
        <v>375</v>
      </c>
      <c r="H33" s="48" t="s">
        <v>276</v>
      </c>
      <c r="I33" s="48" t="s">
        <v>163</v>
      </c>
      <c r="J33" s="48" t="s">
        <v>153</v>
      </c>
      <c r="K33" s="45" t="s">
        <v>206</v>
      </c>
      <c r="L33" s="50">
        <v>21000000</v>
      </c>
      <c r="M33" s="50">
        <v>21000000</v>
      </c>
      <c r="N33" s="53">
        <v>0</v>
      </c>
      <c r="O33" s="51" t="s">
        <v>148</v>
      </c>
    </row>
    <row r="34" spans="1:15" ht="85.5" x14ac:dyDescent="0.2">
      <c r="A34" s="45">
        <v>131</v>
      </c>
      <c r="B34" s="46" t="s">
        <v>62</v>
      </c>
      <c r="C34" s="47">
        <v>2020680010057</v>
      </c>
      <c r="D34" s="46" t="s">
        <v>64</v>
      </c>
      <c r="E34" s="46" t="s">
        <v>228</v>
      </c>
      <c r="F34" s="45" t="s">
        <v>211</v>
      </c>
      <c r="G34" s="48" t="s">
        <v>376</v>
      </c>
      <c r="H34" s="48" t="s">
        <v>276</v>
      </c>
      <c r="I34" s="48" t="s">
        <v>164</v>
      </c>
      <c r="J34" s="48" t="s">
        <v>153</v>
      </c>
      <c r="K34" s="45" t="s">
        <v>207</v>
      </c>
      <c r="L34" s="50">
        <v>13800000</v>
      </c>
      <c r="M34" s="50">
        <v>13800000</v>
      </c>
      <c r="N34" s="53">
        <v>0</v>
      </c>
      <c r="O34" s="51" t="s">
        <v>419</v>
      </c>
    </row>
    <row r="35" spans="1:15" ht="85.5" x14ac:dyDescent="0.2">
      <c r="A35" s="45">
        <v>131</v>
      </c>
      <c r="B35" s="46" t="s">
        <v>62</v>
      </c>
      <c r="C35" s="47">
        <v>2020680010057</v>
      </c>
      <c r="D35" s="46" t="s">
        <v>64</v>
      </c>
      <c r="E35" s="46" t="s">
        <v>229</v>
      </c>
      <c r="F35" s="45" t="s">
        <v>212</v>
      </c>
      <c r="G35" s="48" t="s">
        <v>376</v>
      </c>
      <c r="H35" s="48" t="s">
        <v>276</v>
      </c>
      <c r="I35" s="48" t="s">
        <v>165</v>
      </c>
      <c r="J35" s="48" t="s">
        <v>153</v>
      </c>
      <c r="K35" s="45" t="s">
        <v>207</v>
      </c>
      <c r="L35" s="50">
        <v>13800000</v>
      </c>
      <c r="M35" s="50">
        <v>13800000</v>
      </c>
      <c r="N35" s="53">
        <v>0</v>
      </c>
      <c r="O35" s="51" t="s">
        <v>418</v>
      </c>
    </row>
    <row r="36" spans="1:15" ht="85.5" x14ac:dyDescent="0.2">
      <c r="A36" s="45">
        <v>131</v>
      </c>
      <c r="B36" s="46" t="s">
        <v>62</v>
      </c>
      <c r="C36" s="47">
        <v>2020680010057</v>
      </c>
      <c r="D36" s="46" t="s">
        <v>64</v>
      </c>
      <c r="E36" s="46" t="s">
        <v>230</v>
      </c>
      <c r="F36" s="45" t="s">
        <v>213</v>
      </c>
      <c r="G36" s="48" t="s">
        <v>376</v>
      </c>
      <c r="H36" s="48" t="s">
        <v>276</v>
      </c>
      <c r="I36" s="48" t="s">
        <v>166</v>
      </c>
      <c r="J36" s="48" t="s">
        <v>153</v>
      </c>
      <c r="K36" s="45" t="s">
        <v>207</v>
      </c>
      <c r="L36" s="50">
        <v>13800000</v>
      </c>
      <c r="M36" s="50">
        <v>13800000</v>
      </c>
      <c r="N36" s="53">
        <v>0</v>
      </c>
      <c r="O36" s="51" t="s">
        <v>418</v>
      </c>
    </row>
    <row r="37" spans="1:15" ht="85.5" x14ac:dyDescent="0.2">
      <c r="A37" s="45">
        <v>131</v>
      </c>
      <c r="B37" s="46" t="s">
        <v>62</v>
      </c>
      <c r="C37" s="47">
        <v>2020680010057</v>
      </c>
      <c r="D37" s="46" t="s">
        <v>64</v>
      </c>
      <c r="E37" s="46" t="s">
        <v>231</v>
      </c>
      <c r="F37" s="45" t="s">
        <v>214</v>
      </c>
      <c r="G37" s="48" t="s">
        <v>376</v>
      </c>
      <c r="H37" s="48" t="s">
        <v>276</v>
      </c>
      <c r="I37" s="48" t="s">
        <v>167</v>
      </c>
      <c r="J37" s="48" t="s">
        <v>153</v>
      </c>
      <c r="K37" s="45" t="s">
        <v>207</v>
      </c>
      <c r="L37" s="50">
        <v>13800000</v>
      </c>
      <c r="M37" s="50">
        <v>13800000</v>
      </c>
      <c r="N37" s="53">
        <v>0</v>
      </c>
      <c r="O37" s="51" t="s">
        <v>417</v>
      </c>
    </row>
    <row r="38" spans="1:15" ht="85.5" x14ac:dyDescent="0.2">
      <c r="A38" s="45">
        <v>131</v>
      </c>
      <c r="B38" s="46" t="s">
        <v>62</v>
      </c>
      <c r="C38" s="47">
        <v>2020680010057</v>
      </c>
      <c r="D38" s="46" t="s">
        <v>64</v>
      </c>
      <c r="E38" s="46" t="s">
        <v>232</v>
      </c>
      <c r="F38" s="45" t="s">
        <v>215</v>
      </c>
      <c r="G38" s="48" t="s">
        <v>376</v>
      </c>
      <c r="H38" s="48" t="s">
        <v>276</v>
      </c>
      <c r="I38" s="48" t="s">
        <v>168</v>
      </c>
      <c r="J38" s="48" t="s">
        <v>153</v>
      </c>
      <c r="K38" s="45" t="s">
        <v>207</v>
      </c>
      <c r="L38" s="50">
        <v>13800000</v>
      </c>
      <c r="M38" s="50">
        <v>13800000</v>
      </c>
      <c r="N38" s="53">
        <v>0</v>
      </c>
      <c r="O38" s="51" t="s">
        <v>110</v>
      </c>
    </row>
    <row r="39" spans="1:15" ht="114" x14ac:dyDescent="0.2">
      <c r="A39" s="45">
        <v>131</v>
      </c>
      <c r="B39" s="46" t="s">
        <v>62</v>
      </c>
      <c r="C39" s="47">
        <v>2020680010057</v>
      </c>
      <c r="D39" s="46" t="s">
        <v>64</v>
      </c>
      <c r="E39" s="46" t="s">
        <v>233</v>
      </c>
      <c r="F39" s="45" t="s">
        <v>67</v>
      </c>
      <c r="G39" s="48" t="s">
        <v>376</v>
      </c>
      <c r="H39" s="48" t="s">
        <v>276</v>
      </c>
      <c r="I39" s="48" t="s">
        <v>169</v>
      </c>
      <c r="J39" s="48" t="s">
        <v>149</v>
      </c>
      <c r="K39" s="49">
        <v>44970</v>
      </c>
      <c r="L39" s="50">
        <v>13800000</v>
      </c>
      <c r="M39" s="50">
        <v>13800000</v>
      </c>
      <c r="N39" s="53">
        <v>0</v>
      </c>
      <c r="O39" s="51" t="s">
        <v>110</v>
      </c>
    </row>
    <row r="40" spans="1:15" ht="114" x14ac:dyDescent="0.2">
      <c r="A40" s="45">
        <v>131</v>
      </c>
      <c r="B40" s="46" t="s">
        <v>62</v>
      </c>
      <c r="C40" s="47">
        <v>2020680010057</v>
      </c>
      <c r="D40" s="46" t="s">
        <v>64</v>
      </c>
      <c r="E40" s="46" t="s">
        <v>234</v>
      </c>
      <c r="F40" s="45" t="s">
        <v>68</v>
      </c>
      <c r="G40" s="48" t="s">
        <v>376</v>
      </c>
      <c r="H40" s="48" t="s">
        <v>276</v>
      </c>
      <c r="I40" s="48" t="s">
        <v>66</v>
      </c>
      <c r="J40" s="48" t="s">
        <v>149</v>
      </c>
      <c r="K40" s="49">
        <v>44970</v>
      </c>
      <c r="L40" s="50">
        <v>13800000</v>
      </c>
      <c r="M40" s="50">
        <v>13800000</v>
      </c>
      <c r="N40" s="53">
        <v>0</v>
      </c>
      <c r="O40" s="51" t="s">
        <v>111</v>
      </c>
    </row>
    <row r="41" spans="1:15" ht="114" x14ac:dyDescent="0.2">
      <c r="A41" s="45">
        <v>131</v>
      </c>
      <c r="B41" s="46" t="s">
        <v>62</v>
      </c>
      <c r="C41" s="47">
        <v>2020680010057</v>
      </c>
      <c r="D41" s="46" t="s">
        <v>64</v>
      </c>
      <c r="E41" s="46" t="s">
        <v>235</v>
      </c>
      <c r="F41" s="45" t="s">
        <v>69</v>
      </c>
      <c r="G41" s="48" t="s">
        <v>376</v>
      </c>
      <c r="H41" s="48" t="s">
        <v>276</v>
      </c>
      <c r="I41" s="48" t="s">
        <v>170</v>
      </c>
      <c r="J41" s="48" t="s">
        <v>149</v>
      </c>
      <c r="K41" s="49">
        <v>44970</v>
      </c>
      <c r="L41" s="50">
        <v>13800000</v>
      </c>
      <c r="M41" s="50">
        <v>13800000</v>
      </c>
      <c r="N41" s="53">
        <v>0</v>
      </c>
      <c r="O41" s="51" t="s">
        <v>112</v>
      </c>
    </row>
    <row r="42" spans="1:15" ht="114" x14ac:dyDescent="0.2">
      <c r="A42" s="45">
        <v>131</v>
      </c>
      <c r="B42" s="46" t="s">
        <v>62</v>
      </c>
      <c r="C42" s="47">
        <v>2020680010057</v>
      </c>
      <c r="D42" s="46" t="s">
        <v>64</v>
      </c>
      <c r="E42" s="46" t="s">
        <v>236</v>
      </c>
      <c r="F42" s="45" t="s">
        <v>70</v>
      </c>
      <c r="G42" s="48" t="s">
        <v>376</v>
      </c>
      <c r="H42" s="48" t="s">
        <v>276</v>
      </c>
      <c r="I42" s="48" t="s">
        <v>171</v>
      </c>
      <c r="J42" s="48" t="s">
        <v>149</v>
      </c>
      <c r="K42" s="45" t="s">
        <v>208</v>
      </c>
      <c r="L42" s="50">
        <v>13800000</v>
      </c>
      <c r="M42" s="50">
        <v>13800000</v>
      </c>
      <c r="N42" s="53">
        <v>0</v>
      </c>
      <c r="O42" s="51" t="s">
        <v>113</v>
      </c>
    </row>
    <row r="43" spans="1:15" ht="114" x14ac:dyDescent="0.2">
      <c r="A43" s="45">
        <v>131</v>
      </c>
      <c r="B43" s="46" t="s">
        <v>62</v>
      </c>
      <c r="C43" s="47">
        <v>2020680010057</v>
      </c>
      <c r="D43" s="46" t="s">
        <v>64</v>
      </c>
      <c r="E43" s="46" t="s">
        <v>237</v>
      </c>
      <c r="F43" s="45" t="s">
        <v>73</v>
      </c>
      <c r="G43" s="48" t="s">
        <v>376</v>
      </c>
      <c r="H43" s="48" t="s">
        <v>276</v>
      </c>
      <c r="I43" s="48" t="s">
        <v>172</v>
      </c>
      <c r="J43" s="48" t="s">
        <v>149</v>
      </c>
      <c r="K43" s="49">
        <v>44974</v>
      </c>
      <c r="L43" s="50">
        <v>13800000</v>
      </c>
      <c r="M43" s="50">
        <v>13800000</v>
      </c>
      <c r="N43" s="53">
        <v>0</v>
      </c>
      <c r="O43" s="51" t="s">
        <v>116</v>
      </c>
    </row>
    <row r="44" spans="1:15" ht="114" x14ac:dyDescent="0.2">
      <c r="A44" s="45">
        <v>131</v>
      </c>
      <c r="B44" s="46" t="s">
        <v>62</v>
      </c>
      <c r="C44" s="47">
        <v>2020680010057</v>
      </c>
      <c r="D44" s="46" t="s">
        <v>64</v>
      </c>
      <c r="E44" s="46" t="s">
        <v>238</v>
      </c>
      <c r="F44" s="45" t="s">
        <v>74</v>
      </c>
      <c r="G44" s="48" t="s">
        <v>376</v>
      </c>
      <c r="H44" s="48" t="s">
        <v>276</v>
      </c>
      <c r="I44" s="48" t="s">
        <v>173</v>
      </c>
      <c r="J44" s="48" t="s">
        <v>149</v>
      </c>
      <c r="K44" s="45" t="s">
        <v>209</v>
      </c>
      <c r="L44" s="50">
        <v>13800000</v>
      </c>
      <c r="M44" s="50">
        <v>13800000</v>
      </c>
      <c r="N44" s="53">
        <v>0</v>
      </c>
      <c r="O44" s="51" t="s">
        <v>117</v>
      </c>
    </row>
    <row r="45" spans="1:15" ht="114" x14ac:dyDescent="0.2">
      <c r="A45" s="45">
        <v>131</v>
      </c>
      <c r="B45" s="46" t="s">
        <v>62</v>
      </c>
      <c r="C45" s="47">
        <v>2020680010057</v>
      </c>
      <c r="D45" s="46" t="s">
        <v>64</v>
      </c>
      <c r="E45" s="46" t="s">
        <v>239</v>
      </c>
      <c r="F45" s="45" t="s">
        <v>75</v>
      </c>
      <c r="G45" s="48" t="s">
        <v>376</v>
      </c>
      <c r="H45" s="48" t="s">
        <v>276</v>
      </c>
      <c r="I45" s="48" t="s">
        <v>174</v>
      </c>
      <c r="J45" s="48" t="s">
        <v>149</v>
      </c>
      <c r="K45" s="49">
        <v>44974</v>
      </c>
      <c r="L45" s="50">
        <v>13800000</v>
      </c>
      <c r="M45" s="50">
        <v>13800000</v>
      </c>
      <c r="N45" s="53">
        <v>0</v>
      </c>
      <c r="O45" s="51" t="s">
        <v>118</v>
      </c>
    </row>
    <row r="46" spans="1:15" ht="114" x14ac:dyDescent="0.2">
      <c r="A46" s="45">
        <v>131</v>
      </c>
      <c r="B46" s="46" t="s">
        <v>62</v>
      </c>
      <c r="C46" s="47">
        <v>2020680010057</v>
      </c>
      <c r="D46" s="46" t="s">
        <v>64</v>
      </c>
      <c r="E46" s="46" t="s">
        <v>240</v>
      </c>
      <c r="F46" s="45" t="s">
        <v>77</v>
      </c>
      <c r="G46" s="48" t="s">
        <v>376</v>
      </c>
      <c r="H46" s="48" t="s">
        <v>276</v>
      </c>
      <c r="I46" s="48" t="s">
        <v>175</v>
      </c>
      <c r="J46" s="48" t="s">
        <v>149</v>
      </c>
      <c r="K46" s="45" t="s">
        <v>210</v>
      </c>
      <c r="L46" s="50">
        <v>13800000</v>
      </c>
      <c r="M46" s="50">
        <v>13800000</v>
      </c>
      <c r="N46" s="53">
        <v>0</v>
      </c>
      <c r="O46" s="51" t="s">
        <v>120</v>
      </c>
    </row>
    <row r="47" spans="1:15" ht="114" x14ac:dyDescent="0.2">
      <c r="A47" s="45">
        <v>131</v>
      </c>
      <c r="B47" s="46" t="s">
        <v>62</v>
      </c>
      <c r="C47" s="47">
        <v>2020680010057</v>
      </c>
      <c r="D47" s="46" t="s">
        <v>64</v>
      </c>
      <c r="E47" s="46" t="s">
        <v>241</v>
      </c>
      <c r="F47" s="45" t="s">
        <v>78</v>
      </c>
      <c r="G47" s="48" t="s">
        <v>376</v>
      </c>
      <c r="H47" s="48" t="s">
        <v>276</v>
      </c>
      <c r="I47" s="48" t="s">
        <v>176</v>
      </c>
      <c r="J47" s="48" t="s">
        <v>149</v>
      </c>
      <c r="K47" s="45" t="s">
        <v>210</v>
      </c>
      <c r="L47" s="50">
        <v>13800000</v>
      </c>
      <c r="M47" s="50">
        <v>13800000</v>
      </c>
      <c r="N47" s="53">
        <v>0</v>
      </c>
      <c r="O47" s="51" t="s">
        <v>121</v>
      </c>
    </row>
    <row r="48" spans="1:15" ht="114" x14ac:dyDescent="0.2">
      <c r="A48" s="45">
        <v>131</v>
      </c>
      <c r="B48" s="46" t="s">
        <v>62</v>
      </c>
      <c r="C48" s="47">
        <v>2020680010057</v>
      </c>
      <c r="D48" s="46" t="s">
        <v>64</v>
      </c>
      <c r="E48" s="46" t="s">
        <v>242</v>
      </c>
      <c r="F48" s="45" t="s">
        <v>79</v>
      </c>
      <c r="G48" s="48" t="s">
        <v>376</v>
      </c>
      <c r="H48" s="48" t="s">
        <v>276</v>
      </c>
      <c r="I48" s="48" t="s">
        <v>177</v>
      </c>
      <c r="J48" s="48" t="s">
        <v>149</v>
      </c>
      <c r="K48" s="45" t="s">
        <v>210</v>
      </c>
      <c r="L48" s="50">
        <v>13800000</v>
      </c>
      <c r="M48" s="50">
        <v>13800000</v>
      </c>
      <c r="N48" s="53">
        <v>0</v>
      </c>
      <c r="O48" s="51" t="s">
        <v>122</v>
      </c>
    </row>
    <row r="49" spans="1:15" ht="114" x14ac:dyDescent="0.2">
      <c r="A49" s="45">
        <v>131</v>
      </c>
      <c r="B49" s="46" t="s">
        <v>62</v>
      </c>
      <c r="C49" s="47">
        <v>2020680010057</v>
      </c>
      <c r="D49" s="46" t="s">
        <v>64</v>
      </c>
      <c r="E49" s="46" t="s">
        <v>243</v>
      </c>
      <c r="F49" s="45" t="s">
        <v>81</v>
      </c>
      <c r="G49" s="48" t="s">
        <v>376</v>
      </c>
      <c r="H49" s="48" t="s">
        <v>276</v>
      </c>
      <c r="I49" s="48" t="s">
        <v>178</v>
      </c>
      <c r="J49" s="48" t="s">
        <v>149</v>
      </c>
      <c r="K49" s="45" t="s">
        <v>210</v>
      </c>
      <c r="L49" s="50">
        <v>13800000</v>
      </c>
      <c r="M49" s="50">
        <v>13800000</v>
      </c>
      <c r="N49" s="53">
        <v>0</v>
      </c>
      <c r="O49" s="51" t="s">
        <v>124</v>
      </c>
    </row>
    <row r="50" spans="1:15" ht="114" x14ac:dyDescent="0.2">
      <c r="A50" s="45">
        <v>131</v>
      </c>
      <c r="B50" s="46" t="s">
        <v>62</v>
      </c>
      <c r="C50" s="47">
        <v>2020680010057</v>
      </c>
      <c r="D50" s="46" t="s">
        <v>64</v>
      </c>
      <c r="E50" s="46" t="s">
        <v>244</v>
      </c>
      <c r="F50" s="45" t="s">
        <v>83</v>
      </c>
      <c r="G50" s="48" t="s">
        <v>376</v>
      </c>
      <c r="H50" s="48" t="s">
        <v>276</v>
      </c>
      <c r="I50" s="48" t="s">
        <v>179</v>
      </c>
      <c r="J50" s="48" t="s">
        <v>149</v>
      </c>
      <c r="K50" s="45" t="s">
        <v>210</v>
      </c>
      <c r="L50" s="50">
        <v>13800000</v>
      </c>
      <c r="M50" s="50">
        <v>13800000</v>
      </c>
      <c r="N50" s="53">
        <v>0</v>
      </c>
      <c r="O50" s="51" t="s">
        <v>126</v>
      </c>
    </row>
    <row r="51" spans="1:15" ht="114" x14ac:dyDescent="0.2">
      <c r="A51" s="45">
        <v>131</v>
      </c>
      <c r="B51" s="46" t="s">
        <v>62</v>
      </c>
      <c r="C51" s="47">
        <v>2020680010057</v>
      </c>
      <c r="D51" s="46" t="s">
        <v>64</v>
      </c>
      <c r="E51" s="46" t="s">
        <v>245</v>
      </c>
      <c r="F51" s="45" t="s">
        <v>84</v>
      </c>
      <c r="G51" s="48" t="s">
        <v>376</v>
      </c>
      <c r="H51" s="48" t="s">
        <v>276</v>
      </c>
      <c r="I51" s="48" t="s">
        <v>180</v>
      </c>
      <c r="J51" s="48" t="s">
        <v>149</v>
      </c>
      <c r="K51" s="45" t="s">
        <v>210</v>
      </c>
      <c r="L51" s="50">
        <v>13800000</v>
      </c>
      <c r="M51" s="50">
        <v>13800000</v>
      </c>
      <c r="N51" s="53">
        <v>0</v>
      </c>
      <c r="O51" s="51" t="s">
        <v>127</v>
      </c>
    </row>
    <row r="52" spans="1:15" ht="114" x14ac:dyDescent="0.2">
      <c r="A52" s="45">
        <v>131</v>
      </c>
      <c r="B52" s="46" t="s">
        <v>62</v>
      </c>
      <c r="C52" s="47">
        <v>2020680010057</v>
      </c>
      <c r="D52" s="46" t="s">
        <v>64</v>
      </c>
      <c r="E52" s="46" t="s">
        <v>246</v>
      </c>
      <c r="F52" s="45" t="s">
        <v>89</v>
      </c>
      <c r="G52" s="48" t="s">
        <v>376</v>
      </c>
      <c r="H52" s="48" t="s">
        <v>276</v>
      </c>
      <c r="I52" s="48" t="s">
        <v>181</v>
      </c>
      <c r="J52" s="48" t="s">
        <v>149</v>
      </c>
      <c r="K52" s="45" t="s">
        <v>205</v>
      </c>
      <c r="L52" s="50">
        <v>13800000</v>
      </c>
      <c r="M52" s="50">
        <v>13800000</v>
      </c>
      <c r="N52" s="53">
        <v>0</v>
      </c>
      <c r="O52" s="51" t="s">
        <v>131</v>
      </c>
    </row>
    <row r="53" spans="1:15" ht="114" x14ac:dyDescent="0.2">
      <c r="A53" s="45">
        <v>131</v>
      </c>
      <c r="B53" s="46" t="s">
        <v>62</v>
      </c>
      <c r="C53" s="47">
        <v>2020680010057</v>
      </c>
      <c r="D53" s="46" t="s">
        <v>64</v>
      </c>
      <c r="E53" s="46" t="s">
        <v>247</v>
      </c>
      <c r="F53" s="45" t="s">
        <v>90</v>
      </c>
      <c r="G53" s="48" t="s">
        <v>376</v>
      </c>
      <c r="H53" s="48" t="s">
        <v>276</v>
      </c>
      <c r="I53" s="48" t="s">
        <v>182</v>
      </c>
      <c r="J53" s="48" t="s">
        <v>149</v>
      </c>
      <c r="K53" s="45" t="s">
        <v>205</v>
      </c>
      <c r="L53" s="50">
        <v>13800000</v>
      </c>
      <c r="M53" s="50">
        <v>13800000</v>
      </c>
      <c r="N53" s="53">
        <v>0</v>
      </c>
      <c r="O53" s="51" t="s">
        <v>132</v>
      </c>
    </row>
    <row r="54" spans="1:15" ht="114" x14ac:dyDescent="0.2">
      <c r="A54" s="45">
        <v>131</v>
      </c>
      <c r="B54" s="46" t="s">
        <v>62</v>
      </c>
      <c r="C54" s="47">
        <v>2020680010057</v>
      </c>
      <c r="D54" s="46" t="s">
        <v>64</v>
      </c>
      <c r="E54" s="46" t="s">
        <v>248</v>
      </c>
      <c r="F54" s="45" t="s">
        <v>92</v>
      </c>
      <c r="G54" s="48" t="s">
        <v>376</v>
      </c>
      <c r="H54" s="48" t="s">
        <v>276</v>
      </c>
      <c r="I54" s="48" t="s">
        <v>183</v>
      </c>
      <c r="J54" s="48" t="s">
        <v>149</v>
      </c>
      <c r="K54" s="45" t="s">
        <v>205</v>
      </c>
      <c r="L54" s="50">
        <v>13800000</v>
      </c>
      <c r="M54" s="50">
        <v>13800000</v>
      </c>
      <c r="N54" s="53">
        <v>0</v>
      </c>
      <c r="O54" s="51" t="s">
        <v>134</v>
      </c>
    </row>
    <row r="55" spans="1:15" ht="114" x14ac:dyDescent="0.2">
      <c r="A55" s="45">
        <v>131</v>
      </c>
      <c r="B55" s="46" t="s">
        <v>62</v>
      </c>
      <c r="C55" s="47">
        <v>2020680010057</v>
      </c>
      <c r="D55" s="46" t="s">
        <v>64</v>
      </c>
      <c r="E55" s="46" t="s">
        <v>249</v>
      </c>
      <c r="F55" s="45" t="s">
        <v>99</v>
      </c>
      <c r="G55" s="48" t="s">
        <v>376</v>
      </c>
      <c r="H55" s="48" t="s">
        <v>276</v>
      </c>
      <c r="I55" s="48" t="s">
        <v>184</v>
      </c>
      <c r="J55" s="48" t="s">
        <v>149</v>
      </c>
      <c r="K55" s="45" t="s">
        <v>154</v>
      </c>
      <c r="L55" s="50">
        <v>13800000</v>
      </c>
      <c r="M55" s="50">
        <v>13800000</v>
      </c>
      <c r="N55" s="53">
        <v>0</v>
      </c>
      <c r="O55" s="51" t="s">
        <v>139</v>
      </c>
    </row>
    <row r="56" spans="1:15" ht="114" x14ac:dyDescent="0.2">
      <c r="A56" s="45">
        <v>131</v>
      </c>
      <c r="B56" s="46" t="s">
        <v>62</v>
      </c>
      <c r="C56" s="47">
        <v>2020680010057</v>
      </c>
      <c r="D56" s="46" t="s">
        <v>64</v>
      </c>
      <c r="E56" s="46" t="s">
        <v>250</v>
      </c>
      <c r="F56" s="45" t="s">
        <v>100</v>
      </c>
      <c r="G56" s="48" t="s">
        <v>376</v>
      </c>
      <c r="H56" s="48" t="s">
        <v>276</v>
      </c>
      <c r="I56" s="48" t="s">
        <v>185</v>
      </c>
      <c r="J56" s="48" t="s">
        <v>149</v>
      </c>
      <c r="K56" s="45" t="s">
        <v>154</v>
      </c>
      <c r="L56" s="50">
        <v>13800000</v>
      </c>
      <c r="M56" s="50">
        <v>13800000</v>
      </c>
      <c r="N56" s="53">
        <v>0</v>
      </c>
      <c r="O56" s="51" t="s">
        <v>140</v>
      </c>
    </row>
    <row r="57" spans="1:15" ht="114" x14ac:dyDescent="0.2">
      <c r="A57" s="45">
        <v>131</v>
      </c>
      <c r="B57" s="46" t="s">
        <v>62</v>
      </c>
      <c r="C57" s="47">
        <v>2020680010057</v>
      </c>
      <c r="D57" s="46" t="s">
        <v>64</v>
      </c>
      <c r="E57" s="46" t="s">
        <v>251</v>
      </c>
      <c r="F57" s="45" t="s">
        <v>104</v>
      </c>
      <c r="G57" s="48" t="s">
        <v>376</v>
      </c>
      <c r="H57" s="48" t="s">
        <v>276</v>
      </c>
      <c r="I57" s="48" t="s">
        <v>186</v>
      </c>
      <c r="J57" s="48" t="s">
        <v>149</v>
      </c>
      <c r="K57" s="45" t="s">
        <v>206</v>
      </c>
      <c r="L57" s="50">
        <v>13800000</v>
      </c>
      <c r="M57" s="50">
        <v>13800000</v>
      </c>
      <c r="N57" s="53">
        <v>0</v>
      </c>
      <c r="O57" s="51" t="s">
        <v>144</v>
      </c>
    </row>
    <row r="58" spans="1:15" ht="114" x14ac:dyDescent="0.2">
      <c r="A58" s="45">
        <v>131</v>
      </c>
      <c r="B58" s="46" t="s">
        <v>62</v>
      </c>
      <c r="C58" s="47">
        <v>2020680010057</v>
      </c>
      <c r="D58" s="46" t="s">
        <v>64</v>
      </c>
      <c r="E58" s="46" t="s">
        <v>252</v>
      </c>
      <c r="F58" s="45" t="s">
        <v>106</v>
      </c>
      <c r="G58" s="48" t="s">
        <v>376</v>
      </c>
      <c r="H58" s="48" t="s">
        <v>276</v>
      </c>
      <c r="I58" s="48" t="s">
        <v>187</v>
      </c>
      <c r="J58" s="48" t="s">
        <v>149</v>
      </c>
      <c r="K58" s="45" t="s">
        <v>206</v>
      </c>
      <c r="L58" s="50">
        <v>13800000</v>
      </c>
      <c r="M58" s="50">
        <v>13800000</v>
      </c>
      <c r="N58" s="53">
        <v>0</v>
      </c>
      <c r="O58" s="51" t="s">
        <v>146</v>
      </c>
    </row>
    <row r="59" spans="1:15" ht="114" x14ac:dyDescent="0.2">
      <c r="A59" s="45">
        <v>131</v>
      </c>
      <c r="B59" s="46" t="s">
        <v>62</v>
      </c>
      <c r="C59" s="47">
        <v>2020680010057</v>
      </c>
      <c r="D59" s="46" t="s">
        <v>64</v>
      </c>
      <c r="E59" s="46" t="s">
        <v>253</v>
      </c>
      <c r="F59" s="45" t="s">
        <v>216</v>
      </c>
      <c r="G59" s="48" t="s">
        <v>376</v>
      </c>
      <c r="H59" s="48" t="s">
        <v>276</v>
      </c>
      <c r="I59" s="48" t="s">
        <v>188</v>
      </c>
      <c r="J59" s="48" t="s">
        <v>149</v>
      </c>
      <c r="K59" s="45" t="s">
        <v>207</v>
      </c>
      <c r="L59" s="50">
        <v>13800000</v>
      </c>
      <c r="M59" s="50">
        <v>13800000</v>
      </c>
      <c r="N59" s="53">
        <v>0</v>
      </c>
      <c r="O59" s="51" t="s">
        <v>416</v>
      </c>
    </row>
    <row r="60" spans="1:15" ht="114" x14ac:dyDescent="0.2">
      <c r="A60" s="45">
        <v>131</v>
      </c>
      <c r="B60" s="46" t="s">
        <v>62</v>
      </c>
      <c r="C60" s="47">
        <v>2020680010057</v>
      </c>
      <c r="D60" s="46" t="s">
        <v>64</v>
      </c>
      <c r="E60" s="46" t="s">
        <v>254</v>
      </c>
      <c r="F60" s="45" t="s">
        <v>109</v>
      </c>
      <c r="G60" s="48" t="s">
        <v>376</v>
      </c>
      <c r="H60" s="48" t="s">
        <v>276</v>
      </c>
      <c r="I60" s="48" t="s">
        <v>189</v>
      </c>
      <c r="J60" s="48" t="s">
        <v>149</v>
      </c>
      <c r="K60" s="45" t="s">
        <v>207</v>
      </c>
      <c r="L60" s="50">
        <v>13800000</v>
      </c>
      <c r="M60" s="50">
        <v>13800000</v>
      </c>
      <c r="N60" s="53">
        <v>0</v>
      </c>
      <c r="O60" s="51" t="s">
        <v>284</v>
      </c>
    </row>
    <row r="61" spans="1:15" ht="114" x14ac:dyDescent="0.2">
      <c r="A61" s="45">
        <v>131</v>
      </c>
      <c r="B61" s="46" t="s">
        <v>62</v>
      </c>
      <c r="C61" s="47">
        <v>2020680010057</v>
      </c>
      <c r="D61" s="46" t="s">
        <v>64</v>
      </c>
      <c r="E61" s="46" t="s">
        <v>255</v>
      </c>
      <c r="F61" s="45" t="s">
        <v>217</v>
      </c>
      <c r="G61" s="48" t="s">
        <v>376</v>
      </c>
      <c r="H61" s="48" t="s">
        <v>276</v>
      </c>
      <c r="I61" s="48" t="s">
        <v>190</v>
      </c>
      <c r="J61" s="48" t="s">
        <v>149</v>
      </c>
      <c r="K61" s="45" t="s">
        <v>207</v>
      </c>
      <c r="L61" s="50">
        <v>13800000</v>
      </c>
      <c r="M61" s="50">
        <v>13800000</v>
      </c>
      <c r="N61" s="53">
        <v>0</v>
      </c>
      <c r="O61" s="51" t="s">
        <v>420</v>
      </c>
    </row>
    <row r="62" spans="1:15" ht="114" x14ac:dyDescent="0.2">
      <c r="A62" s="45">
        <v>131</v>
      </c>
      <c r="B62" s="46" t="s">
        <v>62</v>
      </c>
      <c r="C62" s="47">
        <v>2020680010057</v>
      </c>
      <c r="D62" s="46" t="s">
        <v>64</v>
      </c>
      <c r="E62" s="46" t="s">
        <v>256</v>
      </c>
      <c r="F62" s="45" t="s">
        <v>218</v>
      </c>
      <c r="G62" s="48" t="s">
        <v>376</v>
      </c>
      <c r="H62" s="48" t="s">
        <v>276</v>
      </c>
      <c r="I62" s="48" t="s">
        <v>191</v>
      </c>
      <c r="J62" s="48" t="s">
        <v>149</v>
      </c>
      <c r="K62" s="45" t="s">
        <v>207</v>
      </c>
      <c r="L62" s="50">
        <v>13800000</v>
      </c>
      <c r="M62" s="50">
        <v>13800000</v>
      </c>
      <c r="N62" s="53">
        <v>0</v>
      </c>
      <c r="O62" s="51" t="s">
        <v>415</v>
      </c>
    </row>
    <row r="63" spans="1:15" ht="71.25" x14ac:dyDescent="0.2">
      <c r="A63" s="45">
        <v>131</v>
      </c>
      <c r="B63" s="46" t="s">
        <v>62</v>
      </c>
      <c r="C63" s="47">
        <v>2020680010057</v>
      </c>
      <c r="D63" s="46" t="s">
        <v>64</v>
      </c>
      <c r="E63" s="46" t="s">
        <v>257</v>
      </c>
      <c r="F63" s="45" t="s">
        <v>76</v>
      </c>
      <c r="G63" s="48" t="s">
        <v>376</v>
      </c>
      <c r="H63" s="48" t="s">
        <v>276</v>
      </c>
      <c r="I63" s="48" t="s">
        <v>192</v>
      </c>
      <c r="J63" s="48" t="s">
        <v>151</v>
      </c>
      <c r="K63" s="49">
        <v>44977</v>
      </c>
      <c r="L63" s="50">
        <v>13800000</v>
      </c>
      <c r="M63" s="50">
        <v>13800000</v>
      </c>
      <c r="N63" s="53">
        <v>0</v>
      </c>
      <c r="O63" s="51" t="s">
        <v>119</v>
      </c>
    </row>
    <row r="64" spans="1:15" ht="71.25" x14ac:dyDescent="0.2">
      <c r="A64" s="45">
        <v>131</v>
      </c>
      <c r="B64" s="46" t="s">
        <v>62</v>
      </c>
      <c r="C64" s="47">
        <v>2020680010057</v>
      </c>
      <c r="D64" s="46" t="s">
        <v>64</v>
      </c>
      <c r="E64" s="46" t="s">
        <v>258</v>
      </c>
      <c r="F64" s="45" t="s">
        <v>82</v>
      </c>
      <c r="G64" s="48" t="s">
        <v>376</v>
      </c>
      <c r="H64" s="48" t="s">
        <v>276</v>
      </c>
      <c r="I64" s="48" t="s">
        <v>193</v>
      </c>
      <c r="J64" s="48" t="s">
        <v>151</v>
      </c>
      <c r="K64" s="45" t="s">
        <v>210</v>
      </c>
      <c r="L64" s="50">
        <v>13800000</v>
      </c>
      <c r="M64" s="50">
        <v>13800000</v>
      </c>
      <c r="N64" s="53">
        <v>0</v>
      </c>
      <c r="O64" s="51" t="s">
        <v>125</v>
      </c>
    </row>
    <row r="65" spans="1:15" ht="71.25" x14ac:dyDescent="0.2">
      <c r="A65" s="45">
        <v>131</v>
      </c>
      <c r="B65" s="46" t="s">
        <v>62</v>
      </c>
      <c r="C65" s="47">
        <v>2020680010057</v>
      </c>
      <c r="D65" s="46" t="s">
        <v>64</v>
      </c>
      <c r="E65" s="46" t="s">
        <v>259</v>
      </c>
      <c r="F65" s="45" t="s">
        <v>88</v>
      </c>
      <c r="G65" s="48" t="s">
        <v>376</v>
      </c>
      <c r="H65" s="48" t="s">
        <v>276</v>
      </c>
      <c r="I65" s="48" t="s">
        <v>194</v>
      </c>
      <c r="J65" s="48" t="s">
        <v>151</v>
      </c>
      <c r="K65" s="49">
        <v>44978</v>
      </c>
      <c r="L65" s="50">
        <v>13800000</v>
      </c>
      <c r="M65" s="50">
        <v>13800000</v>
      </c>
      <c r="N65" s="53">
        <v>0</v>
      </c>
      <c r="O65" s="51" t="s">
        <v>414</v>
      </c>
    </row>
    <row r="66" spans="1:15" ht="71.25" x14ac:dyDescent="0.2">
      <c r="A66" s="45">
        <v>131</v>
      </c>
      <c r="B66" s="46" t="s">
        <v>62</v>
      </c>
      <c r="C66" s="47">
        <v>2020680010057</v>
      </c>
      <c r="D66" s="46" t="s">
        <v>64</v>
      </c>
      <c r="E66" s="46" t="s">
        <v>260</v>
      </c>
      <c r="F66" s="45" t="s">
        <v>91</v>
      </c>
      <c r="G66" s="48" t="s">
        <v>376</v>
      </c>
      <c r="H66" s="48" t="s">
        <v>276</v>
      </c>
      <c r="I66" s="48" t="s">
        <v>195</v>
      </c>
      <c r="J66" s="48" t="s">
        <v>151</v>
      </c>
      <c r="K66" s="45" t="s">
        <v>205</v>
      </c>
      <c r="L66" s="50">
        <v>13800000</v>
      </c>
      <c r="M66" s="50">
        <v>13800000</v>
      </c>
      <c r="N66" s="53">
        <v>0</v>
      </c>
      <c r="O66" s="51" t="s">
        <v>133</v>
      </c>
    </row>
    <row r="67" spans="1:15" ht="71.25" x14ac:dyDescent="0.2">
      <c r="A67" s="45">
        <v>131</v>
      </c>
      <c r="B67" s="46" t="s">
        <v>62</v>
      </c>
      <c r="C67" s="47">
        <v>2020680010057</v>
      </c>
      <c r="D67" s="46" t="s">
        <v>64</v>
      </c>
      <c r="E67" s="46" t="s">
        <v>261</v>
      </c>
      <c r="F67" s="45" t="s">
        <v>93</v>
      </c>
      <c r="G67" s="48" t="s">
        <v>376</v>
      </c>
      <c r="H67" s="48" t="s">
        <v>276</v>
      </c>
      <c r="I67" s="48" t="s">
        <v>196</v>
      </c>
      <c r="J67" s="48" t="s">
        <v>151</v>
      </c>
      <c r="K67" s="45" t="s">
        <v>205</v>
      </c>
      <c r="L67" s="50">
        <v>13800000</v>
      </c>
      <c r="M67" s="50">
        <v>13800000</v>
      </c>
      <c r="N67" s="53">
        <v>0</v>
      </c>
      <c r="O67" s="51" t="s">
        <v>135</v>
      </c>
    </row>
    <row r="68" spans="1:15" ht="99.75" x14ac:dyDescent="0.2">
      <c r="A68" s="45">
        <v>131</v>
      </c>
      <c r="B68" s="46" t="s">
        <v>62</v>
      </c>
      <c r="C68" s="47">
        <v>2020680010057</v>
      </c>
      <c r="D68" s="46" t="s">
        <v>64</v>
      </c>
      <c r="E68" s="46" t="s">
        <v>262</v>
      </c>
      <c r="F68" s="45" t="s">
        <v>71</v>
      </c>
      <c r="G68" s="48" t="s">
        <v>376</v>
      </c>
      <c r="H68" s="48" t="s">
        <v>276</v>
      </c>
      <c r="I68" s="48" t="s">
        <v>197</v>
      </c>
      <c r="J68" s="48" t="s">
        <v>150</v>
      </c>
      <c r="K68" s="45" t="s">
        <v>152</v>
      </c>
      <c r="L68" s="50">
        <v>15600000</v>
      </c>
      <c r="M68" s="50">
        <v>15600000</v>
      </c>
      <c r="N68" s="53">
        <v>0</v>
      </c>
      <c r="O68" s="51" t="s">
        <v>114</v>
      </c>
    </row>
    <row r="69" spans="1:15" ht="99.75" x14ac:dyDescent="0.2">
      <c r="A69" s="45">
        <v>131</v>
      </c>
      <c r="B69" s="46" t="s">
        <v>62</v>
      </c>
      <c r="C69" s="47">
        <v>2020680010057</v>
      </c>
      <c r="D69" s="46" t="s">
        <v>64</v>
      </c>
      <c r="E69" s="46" t="s">
        <v>263</v>
      </c>
      <c r="F69" s="45" t="s">
        <v>80</v>
      </c>
      <c r="G69" s="48" t="s">
        <v>376</v>
      </c>
      <c r="H69" s="48" t="s">
        <v>276</v>
      </c>
      <c r="I69" s="48" t="s">
        <v>198</v>
      </c>
      <c r="J69" s="48" t="s">
        <v>150</v>
      </c>
      <c r="K69" s="45" t="s">
        <v>210</v>
      </c>
      <c r="L69" s="50">
        <v>13800000</v>
      </c>
      <c r="M69" s="50">
        <v>13800000</v>
      </c>
      <c r="N69" s="53">
        <v>0</v>
      </c>
      <c r="O69" s="51" t="s">
        <v>123</v>
      </c>
    </row>
    <row r="70" spans="1:15" ht="99.75" x14ac:dyDescent="0.2">
      <c r="A70" s="45">
        <v>131</v>
      </c>
      <c r="B70" s="46" t="s">
        <v>62</v>
      </c>
      <c r="C70" s="47">
        <v>2020680010057</v>
      </c>
      <c r="D70" s="46" t="s">
        <v>64</v>
      </c>
      <c r="E70" s="46" t="s">
        <v>264</v>
      </c>
      <c r="F70" s="45" t="s">
        <v>87</v>
      </c>
      <c r="G70" s="48" t="s">
        <v>376</v>
      </c>
      <c r="H70" s="48" t="s">
        <v>276</v>
      </c>
      <c r="I70" s="48" t="s">
        <v>199</v>
      </c>
      <c r="J70" s="48" t="s">
        <v>150</v>
      </c>
      <c r="K70" s="45" t="s">
        <v>205</v>
      </c>
      <c r="L70" s="50">
        <v>13800000</v>
      </c>
      <c r="M70" s="50">
        <v>13800000</v>
      </c>
      <c r="N70" s="53">
        <v>0</v>
      </c>
      <c r="O70" s="51" t="s">
        <v>130</v>
      </c>
    </row>
    <row r="71" spans="1:15" ht="99.75" x14ac:dyDescent="0.2">
      <c r="A71" s="45">
        <v>131</v>
      </c>
      <c r="B71" s="46" t="s">
        <v>62</v>
      </c>
      <c r="C71" s="47">
        <v>2020680010057</v>
      </c>
      <c r="D71" s="46" t="s">
        <v>64</v>
      </c>
      <c r="E71" s="46" t="s">
        <v>265</v>
      </c>
      <c r="F71" s="45" t="s">
        <v>96</v>
      </c>
      <c r="G71" s="48" t="s">
        <v>376</v>
      </c>
      <c r="H71" s="48" t="s">
        <v>276</v>
      </c>
      <c r="I71" s="48" t="s">
        <v>200</v>
      </c>
      <c r="J71" s="48" t="s">
        <v>150</v>
      </c>
      <c r="K71" s="45" t="s">
        <v>205</v>
      </c>
      <c r="L71" s="50">
        <v>15600000</v>
      </c>
      <c r="M71" s="50">
        <v>15600000</v>
      </c>
      <c r="N71" s="53">
        <v>0</v>
      </c>
      <c r="O71" s="51" t="s">
        <v>137</v>
      </c>
    </row>
    <row r="72" spans="1:15" ht="99.75" x14ac:dyDescent="0.2">
      <c r="A72" s="45">
        <v>131</v>
      </c>
      <c r="B72" s="46" t="s">
        <v>62</v>
      </c>
      <c r="C72" s="47">
        <v>2020680010057</v>
      </c>
      <c r="D72" s="46" t="s">
        <v>64</v>
      </c>
      <c r="E72" s="46" t="s">
        <v>266</v>
      </c>
      <c r="F72" s="45" t="s">
        <v>98</v>
      </c>
      <c r="G72" s="48" t="s">
        <v>376</v>
      </c>
      <c r="H72" s="48" t="s">
        <v>276</v>
      </c>
      <c r="I72" s="48" t="s">
        <v>201</v>
      </c>
      <c r="J72" s="48" t="s">
        <v>150</v>
      </c>
      <c r="K72" s="45" t="s">
        <v>154</v>
      </c>
      <c r="L72" s="50">
        <v>15600000</v>
      </c>
      <c r="M72" s="50">
        <v>15600000</v>
      </c>
      <c r="N72" s="53">
        <v>0</v>
      </c>
      <c r="O72" s="51" t="s">
        <v>138</v>
      </c>
    </row>
    <row r="73" spans="1:15" ht="99.75" x14ac:dyDescent="0.2">
      <c r="A73" s="45">
        <v>131</v>
      </c>
      <c r="B73" s="46" t="s">
        <v>62</v>
      </c>
      <c r="C73" s="47">
        <v>2020680010057</v>
      </c>
      <c r="D73" s="46" t="s">
        <v>64</v>
      </c>
      <c r="E73" s="46" t="s">
        <v>267</v>
      </c>
      <c r="F73" s="45" t="s">
        <v>101</v>
      </c>
      <c r="G73" s="48" t="s">
        <v>376</v>
      </c>
      <c r="H73" s="48" t="s">
        <v>276</v>
      </c>
      <c r="I73" s="48" t="s">
        <v>202</v>
      </c>
      <c r="J73" s="48" t="s">
        <v>150</v>
      </c>
      <c r="K73" s="45" t="s">
        <v>154</v>
      </c>
      <c r="L73" s="50">
        <v>13800000</v>
      </c>
      <c r="M73" s="50">
        <v>13800000</v>
      </c>
      <c r="N73" s="53">
        <v>0</v>
      </c>
      <c r="O73" s="51" t="s">
        <v>141</v>
      </c>
    </row>
    <row r="74" spans="1:15" ht="99.75" x14ac:dyDescent="0.2">
      <c r="A74" s="45">
        <v>131</v>
      </c>
      <c r="B74" s="46" t="s">
        <v>62</v>
      </c>
      <c r="C74" s="47">
        <v>2020680010057</v>
      </c>
      <c r="D74" s="46" t="s">
        <v>64</v>
      </c>
      <c r="E74" s="46" t="s">
        <v>268</v>
      </c>
      <c r="F74" s="45" t="s">
        <v>103</v>
      </c>
      <c r="G74" s="48" t="s">
        <v>376</v>
      </c>
      <c r="H74" s="48" t="s">
        <v>276</v>
      </c>
      <c r="I74" s="48" t="s">
        <v>203</v>
      </c>
      <c r="J74" s="48" t="s">
        <v>150</v>
      </c>
      <c r="K74" s="45" t="s">
        <v>154</v>
      </c>
      <c r="L74" s="50">
        <v>15600000</v>
      </c>
      <c r="M74" s="50">
        <v>15600000</v>
      </c>
      <c r="N74" s="53">
        <v>0</v>
      </c>
      <c r="O74" s="51" t="s">
        <v>143</v>
      </c>
    </row>
    <row r="75" spans="1:15" ht="99.75" x14ac:dyDescent="0.2">
      <c r="A75" s="45">
        <v>131</v>
      </c>
      <c r="B75" s="46" t="s">
        <v>62</v>
      </c>
      <c r="C75" s="47">
        <v>2020680010057</v>
      </c>
      <c r="D75" s="46" t="s">
        <v>64</v>
      </c>
      <c r="E75" s="46" t="s">
        <v>269</v>
      </c>
      <c r="F75" s="45" t="s">
        <v>105</v>
      </c>
      <c r="G75" s="48" t="s">
        <v>376</v>
      </c>
      <c r="H75" s="48" t="s">
        <v>276</v>
      </c>
      <c r="I75" s="48" t="s">
        <v>204</v>
      </c>
      <c r="J75" s="48" t="s">
        <v>150</v>
      </c>
      <c r="K75" s="45" t="s">
        <v>206</v>
      </c>
      <c r="L75" s="50">
        <v>13800000</v>
      </c>
      <c r="M75" s="50">
        <v>13800000</v>
      </c>
      <c r="N75" s="53">
        <v>0</v>
      </c>
      <c r="O75" s="51" t="s">
        <v>145</v>
      </c>
    </row>
    <row r="76" spans="1:15" x14ac:dyDescent="0.2">
      <c r="A76" s="22"/>
      <c r="B76" s="24"/>
      <c r="C76" s="20"/>
      <c r="D76" s="20"/>
      <c r="E76" s="24"/>
      <c r="F76" s="22"/>
      <c r="G76" s="22"/>
      <c r="H76" s="20"/>
      <c r="I76" s="29"/>
      <c r="J76" s="21"/>
      <c r="K76" s="22"/>
      <c r="L76" s="26"/>
      <c r="M76" s="22"/>
      <c r="N76" s="22"/>
      <c r="O76" s="23"/>
    </row>
    <row r="77" spans="1:15" ht="15" x14ac:dyDescent="0.2">
      <c r="A77" s="22"/>
      <c r="B77" s="28"/>
      <c r="C77" s="20"/>
      <c r="D77" s="20"/>
      <c r="E77" s="24"/>
      <c r="F77" s="22"/>
      <c r="G77" s="22"/>
      <c r="H77" s="20"/>
      <c r="I77" s="29"/>
      <c r="J77" s="21"/>
      <c r="K77" s="22"/>
      <c r="L77" s="26"/>
      <c r="M77" s="22"/>
      <c r="N77" s="22"/>
      <c r="O77" s="23"/>
    </row>
    <row r="78" spans="1:15" ht="15" x14ac:dyDescent="0.2">
      <c r="A78" s="22"/>
      <c r="B78" s="28"/>
      <c r="C78" s="20"/>
      <c r="D78" s="20"/>
      <c r="E78" s="24"/>
      <c r="F78" s="22"/>
      <c r="G78" s="22"/>
      <c r="H78" s="20"/>
      <c r="I78" s="29"/>
      <c r="J78" s="21"/>
      <c r="K78" s="22"/>
      <c r="L78" s="26"/>
      <c r="M78" s="22"/>
      <c r="N78" s="22"/>
      <c r="O78" s="23"/>
    </row>
    <row r="79" spans="1:15" x14ac:dyDescent="0.2">
      <c r="A79" s="22"/>
      <c r="B79" s="24"/>
      <c r="C79" s="20"/>
      <c r="D79" s="20"/>
      <c r="E79" s="24"/>
      <c r="F79" s="22"/>
      <c r="G79" s="22"/>
      <c r="H79" s="20"/>
      <c r="I79" s="29"/>
      <c r="J79" s="21"/>
      <c r="K79" s="22"/>
      <c r="L79" s="26"/>
      <c r="M79" s="22"/>
      <c r="N79" s="22"/>
      <c r="O79" s="23"/>
    </row>
    <row r="80" spans="1:15" ht="15" x14ac:dyDescent="0.2">
      <c r="A80" s="22"/>
      <c r="B80" s="28"/>
      <c r="C80" s="20"/>
      <c r="D80" s="20"/>
      <c r="E80" s="24"/>
      <c r="F80" s="22"/>
      <c r="G80" s="22"/>
      <c r="H80" s="20"/>
      <c r="I80" s="29"/>
      <c r="J80" s="21"/>
      <c r="K80" s="22"/>
      <c r="L80" s="26"/>
      <c r="M80" s="22"/>
      <c r="N80" s="22"/>
      <c r="O80" s="23"/>
    </row>
    <row r="81" spans="1:15" x14ac:dyDescent="0.2">
      <c r="A81" s="22"/>
      <c r="B81" s="24"/>
      <c r="C81" s="20"/>
      <c r="D81" s="20"/>
      <c r="E81" s="24"/>
      <c r="F81" s="22"/>
      <c r="G81" s="22"/>
      <c r="H81" s="20"/>
      <c r="I81" s="29"/>
      <c r="J81" s="21"/>
      <c r="K81" s="22"/>
      <c r="L81" s="26"/>
      <c r="M81" s="22"/>
      <c r="N81" s="22"/>
      <c r="O81" s="23"/>
    </row>
    <row r="82" spans="1:15" x14ac:dyDescent="0.2">
      <c r="A82" s="22"/>
      <c r="B82" s="24"/>
      <c r="C82" s="20"/>
      <c r="D82" s="20"/>
      <c r="E82" s="24"/>
      <c r="F82" s="22"/>
      <c r="G82" s="22"/>
      <c r="H82" s="20"/>
      <c r="I82" s="29"/>
      <c r="J82" s="21"/>
      <c r="K82" s="22"/>
      <c r="L82" s="26"/>
      <c r="M82" s="22"/>
      <c r="N82" s="22"/>
      <c r="O82" s="23"/>
    </row>
    <row r="83" spans="1:15" x14ac:dyDescent="0.2">
      <c r="A83" s="22"/>
      <c r="B83" s="24"/>
      <c r="C83" s="20"/>
      <c r="D83" s="20"/>
      <c r="E83" s="24"/>
      <c r="F83" s="22"/>
      <c r="G83" s="22"/>
      <c r="H83" s="20"/>
      <c r="I83" s="29"/>
      <c r="J83" s="21"/>
      <c r="K83" s="22"/>
      <c r="L83" s="26"/>
      <c r="M83" s="22"/>
      <c r="N83" s="22"/>
      <c r="O83" s="23"/>
    </row>
    <row r="84" spans="1:15" x14ac:dyDescent="0.2">
      <c r="A84" s="22"/>
      <c r="B84" s="24"/>
      <c r="C84" s="20"/>
      <c r="D84" s="20"/>
      <c r="E84" s="24"/>
      <c r="F84" s="22"/>
      <c r="G84" s="22"/>
      <c r="H84" s="20"/>
      <c r="I84" s="29"/>
      <c r="J84" s="21"/>
      <c r="K84" s="22"/>
      <c r="L84" s="26"/>
      <c r="M84" s="22"/>
      <c r="N84" s="22"/>
      <c r="O84" s="23"/>
    </row>
    <row r="85" spans="1:15" x14ac:dyDescent="0.2">
      <c r="A85" s="22"/>
      <c r="B85" s="24"/>
      <c r="C85" s="20"/>
      <c r="D85" s="20"/>
      <c r="E85" s="24"/>
      <c r="F85" s="22"/>
      <c r="G85" s="22"/>
      <c r="H85" s="20"/>
      <c r="I85" s="29"/>
      <c r="J85" s="21"/>
      <c r="K85" s="22"/>
      <c r="L85" s="26"/>
      <c r="M85" s="22"/>
      <c r="N85" s="22"/>
      <c r="O85" s="23"/>
    </row>
    <row r="86" spans="1:15" x14ac:dyDescent="0.2">
      <c r="A86" s="22"/>
      <c r="B86" s="24"/>
      <c r="C86" s="20"/>
      <c r="D86" s="20"/>
      <c r="E86" s="24"/>
      <c r="F86" s="22"/>
      <c r="G86" s="22"/>
      <c r="H86" s="20"/>
      <c r="I86" s="29"/>
      <c r="J86" s="21"/>
      <c r="K86" s="22"/>
      <c r="L86" s="26"/>
      <c r="M86" s="22"/>
      <c r="N86" s="22"/>
      <c r="O86" s="23"/>
    </row>
    <row r="87" spans="1:15" x14ac:dyDescent="0.2">
      <c r="A87" s="22"/>
      <c r="B87" s="24"/>
      <c r="C87" s="20"/>
      <c r="D87" s="20"/>
      <c r="E87" s="24"/>
      <c r="F87" s="22"/>
      <c r="G87" s="22"/>
      <c r="H87" s="20"/>
      <c r="I87" s="29"/>
      <c r="J87" s="21"/>
      <c r="K87" s="22"/>
      <c r="L87" s="26"/>
      <c r="M87" s="22"/>
      <c r="N87" s="22"/>
      <c r="O87" s="23"/>
    </row>
    <row r="88" spans="1:15" x14ac:dyDescent="0.2">
      <c r="A88" s="22"/>
      <c r="B88" s="24"/>
      <c r="C88" s="20"/>
      <c r="D88" s="20"/>
      <c r="E88" s="24"/>
      <c r="F88" s="22"/>
      <c r="G88" s="22"/>
      <c r="H88" s="20"/>
      <c r="I88" s="29"/>
      <c r="J88" s="21"/>
      <c r="K88" s="22"/>
      <c r="L88" s="26"/>
      <c r="M88" s="22"/>
      <c r="N88" s="22"/>
      <c r="O88" s="23"/>
    </row>
    <row r="89" spans="1:15" ht="15" x14ac:dyDescent="0.2">
      <c r="A89" s="22"/>
      <c r="B89" s="28"/>
      <c r="C89" s="20"/>
      <c r="D89" s="20"/>
      <c r="E89" s="24"/>
      <c r="F89" s="22"/>
      <c r="G89" s="25"/>
      <c r="H89" s="20"/>
      <c r="I89" s="29"/>
      <c r="J89" s="21"/>
      <c r="K89" s="22"/>
      <c r="L89" s="26"/>
      <c r="M89" s="22"/>
      <c r="N89" s="22"/>
      <c r="O89" s="23"/>
    </row>
    <row r="90" spans="1:15" ht="15" x14ac:dyDescent="0.2">
      <c r="A90" s="22"/>
      <c r="B90" s="28"/>
      <c r="C90" s="20"/>
      <c r="D90" s="20"/>
      <c r="E90" s="24"/>
      <c r="F90" s="27"/>
      <c r="G90" s="25"/>
      <c r="H90" s="20"/>
      <c r="I90" s="21"/>
      <c r="J90" s="21"/>
      <c r="K90" s="22"/>
      <c r="L90" s="26"/>
      <c r="M90" s="22"/>
      <c r="N90" s="22"/>
      <c r="O90" s="23"/>
    </row>
    <row r="91" spans="1:15" x14ac:dyDescent="0.2">
      <c r="A91" s="22"/>
      <c r="B91" s="20"/>
      <c r="C91" s="20"/>
      <c r="D91" s="20"/>
      <c r="E91" s="20"/>
      <c r="F91" s="22"/>
      <c r="G91" s="22"/>
      <c r="H91" s="20"/>
      <c r="I91" s="21"/>
      <c r="J91" s="21"/>
      <c r="K91" s="22"/>
      <c r="L91" s="26"/>
      <c r="M91" s="22"/>
      <c r="N91" s="22"/>
      <c r="O91" s="3"/>
    </row>
    <row r="92" spans="1:15" x14ac:dyDescent="0.2">
      <c r="A92" s="22"/>
      <c r="B92" s="20"/>
      <c r="C92" s="20"/>
      <c r="D92" s="20"/>
      <c r="E92" s="20"/>
      <c r="F92" s="22"/>
      <c r="G92" s="22"/>
      <c r="H92" s="20"/>
      <c r="I92" s="21"/>
      <c r="J92" s="21"/>
      <c r="K92" s="22"/>
      <c r="L92" s="22"/>
      <c r="M92" s="22"/>
      <c r="N92" s="22"/>
      <c r="O92" s="3"/>
    </row>
    <row r="93" spans="1:15" x14ac:dyDescent="0.2">
      <c r="A93" s="22"/>
      <c r="B93" s="20"/>
      <c r="C93" s="20"/>
      <c r="D93" s="20"/>
      <c r="E93" s="20"/>
      <c r="F93" s="22"/>
      <c r="G93" s="22"/>
      <c r="H93" s="20"/>
      <c r="I93" s="21"/>
      <c r="J93" s="21"/>
      <c r="K93" s="22"/>
      <c r="L93" s="22"/>
      <c r="M93" s="22"/>
      <c r="N93" s="22"/>
      <c r="O93" s="3"/>
    </row>
    <row r="94" spans="1:15" x14ac:dyDescent="0.2">
      <c r="A94" s="22"/>
      <c r="B94" s="20"/>
      <c r="C94" s="20"/>
      <c r="D94" s="20"/>
      <c r="E94" s="20"/>
      <c r="F94" s="22"/>
      <c r="G94" s="22"/>
      <c r="H94" s="20"/>
      <c r="I94" s="21"/>
      <c r="J94" s="21"/>
      <c r="K94" s="22"/>
      <c r="L94" s="22"/>
      <c r="M94" s="22"/>
      <c r="N94" s="22"/>
      <c r="O94" s="3"/>
    </row>
    <row r="95" spans="1:15" x14ac:dyDescent="0.2">
      <c r="A95" s="22"/>
      <c r="B95" s="20"/>
      <c r="C95" s="20"/>
      <c r="D95" s="20"/>
      <c r="E95" s="20"/>
      <c r="F95" s="22"/>
      <c r="G95" s="22"/>
      <c r="H95" s="20"/>
      <c r="I95" s="21"/>
      <c r="J95" s="21"/>
      <c r="K95" s="22"/>
      <c r="L95" s="22"/>
      <c r="M95" s="22"/>
      <c r="N95" s="22"/>
      <c r="O95" s="3"/>
    </row>
    <row r="96" spans="1:15" x14ac:dyDescent="0.2">
      <c r="A96" s="22"/>
      <c r="B96" s="20"/>
      <c r="C96" s="20"/>
      <c r="D96" s="20"/>
      <c r="E96" s="20"/>
      <c r="F96" s="22"/>
      <c r="G96" s="22"/>
      <c r="H96" s="20"/>
      <c r="I96" s="21"/>
      <c r="J96" s="21"/>
      <c r="K96" s="22"/>
      <c r="L96" s="22"/>
      <c r="M96" s="22"/>
      <c r="N96" s="22"/>
      <c r="O96" s="3"/>
    </row>
    <row r="97" spans="1:15" x14ac:dyDescent="0.2">
      <c r="A97" s="22"/>
      <c r="B97" s="20"/>
      <c r="C97" s="20"/>
      <c r="D97" s="20"/>
      <c r="E97" s="20"/>
      <c r="F97" s="22"/>
      <c r="G97" s="22"/>
      <c r="H97" s="20"/>
      <c r="I97" s="21"/>
      <c r="J97" s="21"/>
      <c r="K97" s="22"/>
      <c r="L97" s="22"/>
      <c r="M97" s="22"/>
      <c r="N97" s="22"/>
      <c r="O97" s="3"/>
    </row>
    <row r="98" spans="1:15" x14ac:dyDescent="0.2">
      <c r="A98" s="22"/>
      <c r="B98" s="20"/>
      <c r="C98" s="20"/>
      <c r="D98" s="20"/>
      <c r="E98" s="20"/>
      <c r="F98" s="22"/>
      <c r="G98" s="22"/>
      <c r="H98" s="20"/>
      <c r="I98" s="21"/>
      <c r="J98" s="21"/>
      <c r="K98" s="22"/>
      <c r="L98" s="22"/>
      <c r="M98" s="22"/>
      <c r="N98" s="22"/>
      <c r="O98" s="3"/>
    </row>
    <row r="99" spans="1:15" x14ac:dyDescent="0.2">
      <c r="A99" s="22"/>
      <c r="B99" s="20"/>
      <c r="C99" s="20"/>
      <c r="D99" s="20"/>
      <c r="E99" s="20"/>
      <c r="F99" s="22"/>
      <c r="G99" s="22"/>
      <c r="H99" s="20"/>
      <c r="I99" s="21"/>
      <c r="J99" s="21"/>
      <c r="K99" s="22"/>
      <c r="L99" s="22"/>
      <c r="M99" s="22"/>
      <c r="N99" s="22"/>
      <c r="O99" s="3"/>
    </row>
    <row r="100" spans="1:15" x14ac:dyDescent="0.2">
      <c r="A100" s="22"/>
      <c r="B100" s="20"/>
      <c r="C100" s="20"/>
      <c r="D100" s="20"/>
      <c r="E100" s="20"/>
      <c r="F100" s="22"/>
      <c r="G100" s="22"/>
      <c r="H100" s="20"/>
      <c r="I100" s="21"/>
      <c r="J100" s="21"/>
      <c r="K100" s="22"/>
      <c r="L100" s="22"/>
      <c r="M100" s="22"/>
      <c r="N100" s="22"/>
      <c r="O100" s="3"/>
    </row>
    <row r="101" spans="1:15" x14ac:dyDescent="0.2">
      <c r="A101" s="22"/>
      <c r="B101" s="20"/>
      <c r="C101" s="20"/>
      <c r="D101" s="20"/>
      <c r="E101" s="20"/>
      <c r="F101" s="22"/>
      <c r="G101" s="22"/>
      <c r="H101" s="20"/>
      <c r="I101" s="21"/>
      <c r="J101" s="21"/>
      <c r="K101" s="22"/>
      <c r="L101" s="22"/>
      <c r="M101" s="22"/>
      <c r="N101" s="22"/>
      <c r="O101" s="3"/>
    </row>
    <row r="102" spans="1:15" x14ac:dyDescent="0.2">
      <c r="A102" s="22"/>
      <c r="B102" s="20"/>
      <c r="C102" s="20"/>
      <c r="D102" s="20"/>
      <c r="E102" s="20"/>
      <c r="F102" s="22"/>
      <c r="G102" s="22"/>
      <c r="H102" s="20"/>
      <c r="I102" s="21"/>
      <c r="J102" s="21"/>
      <c r="K102" s="22"/>
      <c r="L102" s="22"/>
      <c r="M102" s="22"/>
      <c r="N102" s="22"/>
      <c r="O102" s="3"/>
    </row>
    <row r="103" spans="1:15" x14ac:dyDescent="0.2">
      <c r="A103" s="22"/>
      <c r="B103" s="20"/>
      <c r="C103" s="20"/>
      <c r="D103" s="20"/>
      <c r="E103" s="20"/>
      <c r="F103" s="22"/>
      <c r="G103" s="22"/>
      <c r="H103" s="20"/>
      <c r="I103" s="21"/>
      <c r="J103" s="21"/>
      <c r="K103" s="22"/>
      <c r="L103" s="22"/>
      <c r="M103" s="22"/>
      <c r="N103" s="22"/>
      <c r="O103" s="3"/>
    </row>
    <row r="104" spans="1:15" x14ac:dyDescent="0.2">
      <c r="A104" s="22"/>
      <c r="B104" s="20"/>
      <c r="C104" s="20"/>
      <c r="D104" s="20"/>
      <c r="E104" s="20"/>
      <c r="F104" s="22"/>
      <c r="G104" s="22"/>
      <c r="H104" s="20"/>
      <c r="I104" s="21"/>
      <c r="J104" s="21"/>
      <c r="K104" s="22"/>
      <c r="L104" s="22"/>
      <c r="M104" s="22"/>
      <c r="N104" s="22"/>
      <c r="O104" s="3"/>
    </row>
    <row r="105" spans="1:15" x14ac:dyDescent="0.2">
      <c r="A105" s="22"/>
      <c r="B105" s="20"/>
      <c r="C105" s="20"/>
      <c r="D105" s="20"/>
      <c r="E105" s="20"/>
      <c r="F105" s="22"/>
      <c r="G105" s="22"/>
      <c r="H105" s="20"/>
      <c r="I105" s="21"/>
      <c r="J105" s="21"/>
      <c r="K105" s="22"/>
      <c r="L105" s="22"/>
      <c r="M105" s="22"/>
      <c r="N105" s="22"/>
      <c r="O105" s="3"/>
    </row>
    <row r="106" spans="1:15" x14ac:dyDescent="0.2">
      <c r="A106" s="22"/>
      <c r="B106" s="20"/>
      <c r="C106" s="20"/>
      <c r="D106" s="20"/>
      <c r="E106" s="20"/>
      <c r="F106" s="22"/>
      <c r="G106" s="22"/>
      <c r="H106" s="20"/>
      <c r="I106" s="21"/>
      <c r="J106" s="21"/>
      <c r="K106" s="22"/>
      <c r="L106" s="22"/>
      <c r="M106" s="22"/>
      <c r="N106" s="22"/>
      <c r="O106" s="3"/>
    </row>
    <row r="107" spans="1:15" x14ac:dyDescent="0.2">
      <c r="A107" s="22"/>
      <c r="B107" s="20"/>
      <c r="C107" s="20"/>
      <c r="D107" s="20"/>
      <c r="E107" s="20"/>
      <c r="F107" s="22"/>
      <c r="G107" s="22"/>
      <c r="H107" s="20"/>
      <c r="I107" s="21"/>
      <c r="J107" s="21"/>
      <c r="K107" s="22"/>
      <c r="L107" s="22"/>
      <c r="M107" s="22"/>
      <c r="N107" s="22"/>
      <c r="O107" s="3"/>
    </row>
    <row r="108" spans="1:15" x14ac:dyDescent="0.2">
      <c r="A108" s="22"/>
      <c r="B108" s="20"/>
      <c r="C108" s="20"/>
      <c r="D108" s="20"/>
      <c r="E108" s="20"/>
      <c r="F108" s="22"/>
      <c r="G108" s="22"/>
      <c r="H108" s="20"/>
      <c r="I108" s="21"/>
      <c r="J108" s="21"/>
      <c r="K108" s="22"/>
      <c r="L108" s="22"/>
      <c r="M108" s="22"/>
      <c r="N108" s="22"/>
      <c r="O108" s="3"/>
    </row>
    <row r="109" spans="1:15" x14ac:dyDescent="0.2">
      <c r="A109" s="22"/>
      <c r="B109" s="20"/>
      <c r="C109" s="20"/>
      <c r="D109" s="20"/>
      <c r="E109" s="20"/>
      <c r="F109" s="22"/>
      <c r="G109" s="22"/>
      <c r="H109" s="20"/>
      <c r="I109" s="21"/>
      <c r="J109" s="21"/>
      <c r="K109" s="22"/>
      <c r="L109" s="22"/>
      <c r="M109" s="22"/>
      <c r="N109" s="22"/>
      <c r="O109" s="3"/>
    </row>
    <row r="110" spans="1:15" x14ac:dyDescent="0.2">
      <c r="A110" s="22"/>
      <c r="B110" s="20"/>
      <c r="C110" s="20"/>
      <c r="D110" s="20"/>
      <c r="E110" s="20"/>
      <c r="F110" s="22"/>
      <c r="G110" s="22"/>
      <c r="H110" s="20"/>
      <c r="I110" s="21"/>
      <c r="J110" s="21"/>
      <c r="K110" s="22"/>
      <c r="L110" s="22"/>
      <c r="M110" s="22"/>
      <c r="N110" s="22"/>
      <c r="O110" s="3"/>
    </row>
    <row r="111" spans="1:15" x14ac:dyDescent="0.2">
      <c r="A111" s="22"/>
      <c r="B111" s="20"/>
      <c r="C111" s="20"/>
      <c r="D111" s="20"/>
      <c r="E111" s="20"/>
      <c r="F111" s="22"/>
      <c r="G111" s="22"/>
      <c r="H111" s="20"/>
      <c r="I111" s="21"/>
      <c r="J111" s="21"/>
      <c r="K111" s="22"/>
      <c r="L111" s="22"/>
      <c r="M111" s="22"/>
      <c r="N111" s="22"/>
      <c r="O111" s="3"/>
    </row>
    <row r="112" spans="1:15" x14ac:dyDescent="0.2">
      <c r="A112" s="22"/>
      <c r="B112" s="20"/>
      <c r="C112" s="20"/>
      <c r="D112" s="20"/>
      <c r="E112" s="20"/>
      <c r="F112" s="22"/>
      <c r="G112" s="22"/>
      <c r="H112" s="20"/>
      <c r="I112" s="21"/>
      <c r="J112" s="21"/>
      <c r="K112" s="22"/>
      <c r="L112" s="22"/>
      <c r="M112" s="22"/>
      <c r="N112" s="22"/>
      <c r="O112" s="3"/>
    </row>
    <row r="113" spans="1:15" x14ac:dyDescent="0.2">
      <c r="A113" s="22"/>
      <c r="B113" s="20"/>
      <c r="C113" s="20"/>
      <c r="D113" s="20"/>
      <c r="E113" s="20"/>
      <c r="F113" s="22"/>
      <c r="G113" s="22"/>
      <c r="H113" s="20"/>
      <c r="I113" s="21"/>
      <c r="J113" s="21"/>
      <c r="K113" s="22"/>
      <c r="L113" s="22"/>
      <c r="M113" s="22"/>
      <c r="N113" s="22"/>
      <c r="O113" s="3"/>
    </row>
    <row r="114" spans="1:15" x14ac:dyDescent="0.2">
      <c r="A114" s="22"/>
      <c r="B114" s="20"/>
      <c r="C114" s="20"/>
      <c r="D114" s="20"/>
      <c r="E114" s="20"/>
      <c r="F114" s="22"/>
      <c r="G114" s="22"/>
      <c r="H114" s="20"/>
      <c r="I114" s="21"/>
      <c r="J114" s="21"/>
      <c r="K114" s="22"/>
      <c r="L114" s="22"/>
      <c r="M114" s="22"/>
      <c r="N114" s="22"/>
      <c r="O114" s="3"/>
    </row>
    <row r="115" spans="1:15" x14ac:dyDescent="0.2">
      <c r="A115" s="22"/>
      <c r="B115" s="20"/>
      <c r="C115" s="20"/>
      <c r="D115" s="20"/>
      <c r="E115" s="20"/>
      <c r="F115" s="22"/>
      <c r="G115" s="22"/>
      <c r="H115" s="20"/>
      <c r="I115" s="21"/>
      <c r="J115" s="21"/>
      <c r="K115" s="22"/>
      <c r="L115" s="22"/>
      <c r="M115" s="22"/>
      <c r="N115" s="22"/>
      <c r="O115" s="3"/>
    </row>
    <row r="116" spans="1:15" x14ac:dyDescent="0.2">
      <c r="A116" s="22"/>
      <c r="B116" s="20"/>
      <c r="C116" s="20"/>
      <c r="D116" s="20"/>
      <c r="E116" s="20"/>
      <c r="F116" s="22"/>
      <c r="G116" s="22"/>
      <c r="H116" s="20"/>
      <c r="I116" s="21"/>
      <c r="J116" s="21"/>
      <c r="K116" s="22"/>
      <c r="L116" s="22"/>
      <c r="M116" s="22"/>
      <c r="N116" s="22"/>
      <c r="O116" s="3"/>
    </row>
    <row r="117" spans="1:15" x14ac:dyDescent="0.2">
      <c r="A117" s="22"/>
      <c r="B117" s="20"/>
      <c r="C117" s="20"/>
      <c r="D117" s="20"/>
      <c r="E117" s="20"/>
      <c r="F117" s="22"/>
      <c r="G117" s="22"/>
      <c r="H117" s="20"/>
      <c r="I117" s="21"/>
      <c r="J117" s="21"/>
      <c r="K117" s="22"/>
      <c r="L117" s="22"/>
      <c r="M117" s="22"/>
      <c r="N117" s="22"/>
      <c r="O117" s="3"/>
    </row>
    <row r="118" spans="1:15" x14ac:dyDescent="0.2">
      <c r="A118" s="22"/>
      <c r="B118" s="20"/>
      <c r="C118" s="20"/>
      <c r="D118" s="20"/>
      <c r="E118" s="20"/>
      <c r="F118" s="22"/>
      <c r="G118" s="22"/>
      <c r="H118" s="20"/>
      <c r="I118" s="21"/>
      <c r="J118" s="21"/>
      <c r="K118" s="22"/>
      <c r="L118" s="22"/>
      <c r="M118" s="22"/>
      <c r="N118" s="22"/>
      <c r="O118" s="3"/>
    </row>
    <row r="119" spans="1:15" x14ac:dyDescent="0.2">
      <c r="A119" s="22"/>
      <c r="B119" s="20"/>
      <c r="C119" s="20"/>
      <c r="D119" s="20"/>
      <c r="E119" s="20"/>
      <c r="F119" s="22"/>
      <c r="G119" s="22"/>
      <c r="H119" s="20"/>
      <c r="I119" s="21"/>
      <c r="J119" s="21"/>
      <c r="K119" s="22"/>
      <c r="L119" s="22"/>
      <c r="M119" s="22"/>
      <c r="N119" s="22"/>
      <c r="O119" s="3"/>
    </row>
    <row r="120" spans="1:15" x14ac:dyDescent="0.2">
      <c r="A120" s="22"/>
      <c r="B120" s="20"/>
      <c r="C120" s="20"/>
      <c r="D120" s="20"/>
      <c r="E120" s="20"/>
      <c r="F120" s="22"/>
      <c r="G120" s="22"/>
      <c r="H120" s="20"/>
      <c r="I120" s="21"/>
      <c r="J120" s="21"/>
      <c r="K120" s="22"/>
      <c r="L120" s="22"/>
      <c r="M120" s="22"/>
      <c r="N120" s="22"/>
      <c r="O120" s="3"/>
    </row>
    <row r="121" spans="1:15" x14ac:dyDescent="0.2">
      <c r="A121" s="22"/>
      <c r="B121" s="20"/>
      <c r="C121" s="20"/>
      <c r="D121" s="20"/>
      <c r="E121" s="20"/>
      <c r="F121" s="22"/>
      <c r="G121" s="22"/>
      <c r="H121" s="20"/>
      <c r="I121" s="21"/>
      <c r="J121" s="21"/>
      <c r="K121" s="22"/>
      <c r="L121" s="22"/>
      <c r="M121" s="22"/>
      <c r="N121" s="22"/>
      <c r="O121" s="3"/>
    </row>
    <row r="122" spans="1:15" x14ac:dyDescent="0.2">
      <c r="A122" s="22"/>
      <c r="B122" s="20"/>
      <c r="C122" s="20"/>
      <c r="D122" s="20"/>
      <c r="E122" s="20"/>
      <c r="F122" s="22"/>
      <c r="G122" s="22"/>
      <c r="H122" s="20"/>
      <c r="I122" s="21"/>
      <c r="J122" s="21"/>
      <c r="K122" s="22"/>
      <c r="L122" s="22"/>
      <c r="M122" s="22"/>
      <c r="N122" s="22"/>
      <c r="O122" s="3"/>
    </row>
    <row r="123" spans="1:15" x14ac:dyDescent="0.2">
      <c r="A123" s="22"/>
      <c r="B123" s="20"/>
      <c r="C123" s="20"/>
      <c r="D123" s="20"/>
      <c r="E123" s="20"/>
      <c r="F123" s="22"/>
      <c r="G123" s="22"/>
      <c r="H123" s="20"/>
      <c r="I123" s="21"/>
      <c r="J123" s="21"/>
      <c r="K123" s="22"/>
      <c r="L123" s="22"/>
      <c r="M123" s="22"/>
      <c r="N123" s="22"/>
      <c r="O123" s="3"/>
    </row>
    <row r="124" spans="1:15" x14ac:dyDescent="0.2">
      <c r="A124" s="22"/>
      <c r="B124" s="20"/>
      <c r="C124" s="20"/>
      <c r="D124" s="20"/>
      <c r="E124" s="20"/>
      <c r="F124" s="22"/>
      <c r="G124" s="22"/>
      <c r="H124" s="20"/>
      <c r="I124" s="21"/>
      <c r="J124" s="21"/>
      <c r="K124" s="22"/>
      <c r="L124" s="22"/>
      <c r="M124" s="22"/>
      <c r="N124" s="22"/>
      <c r="O124" s="3"/>
    </row>
    <row r="125" spans="1:15" x14ac:dyDescent="0.2">
      <c r="A125" s="22"/>
      <c r="B125" s="20"/>
      <c r="C125" s="20"/>
      <c r="D125" s="20"/>
      <c r="E125" s="20"/>
      <c r="F125" s="22"/>
      <c r="G125" s="22"/>
      <c r="H125" s="20"/>
      <c r="I125" s="21"/>
      <c r="J125" s="21"/>
      <c r="K125" s="22"/>
      <c r="L125" s="22"/>
      <c r="M125" s="22"/>
      <c r="N125" s="22"/>
      <c r="O125" s="3"/>
    </row>
    <row r="126" spans="1:15" x14ac:dyDescent="0.2">
      <c r="A126" s="22"/>
      <c r="B126" s="20"/>
      <c r="C126" s="20"/>
      <c r="D126" s="20"/>
      <c r="E126" s="20"/>
      <c r="F126" s="22"/>
      <c r="G126" s="22"/>
      <c r="H126" s="20"/>
      <c r="I126" s="21"/>
      <c r="J126" s="21"/>
      <c r="K126" s="22"/>
      <c r="L126" s="22"/>
      <c r="M126" s="22"/>
      <c r="N126" s="22"/>
      <c r="O126" s="3"/>
    </row>
    <row r="127" spans="1:15" x14ac:dyDescent="0.2">
      <c r="A127" s="22"/>
      <c r="B127" s="20"/>
      <c r="C127" s="20"/>
      <c r="D127" s="20"/>
      <c r="E127" s="20"/>
      <c r="F127" s="22"/>
      <c r="G127" s="22"/>
      <c r="H127" s="20"/>
      <c r="I127" s="21"/>
      <c r="J127" s="21"/>
      <c r="K127" s="22"/>
      <c r="L127" s="22"/>
      <c r="M127" s="22"/>
      <c r="N127" s="22"/>
      <c r="O127" s="3"/>
    </row>
    <row r="128" spans="1:15" x14ac:dyDescent="0.2">
      <c r="A128" s="22"/>
      <c r="B128" s="20"/>
      <c r="C128" s="20"/>
      <c r="D128" s="20"/>
      <c r="E128" s="20"/>
      <c r="F128" s="22"/>
      <c r="G128" s="22"/>
      <c r="H128" s="20"/>
      <c r="I128" s="21"/>
      <c r="J128" s="21"/>
      <c r="K128" s="22"/>
      <c r="L128" s="22"/>
      <c r="M128" s="22"/>
      <c r="N128" s="22"/>
      <c r="O128" s="3"/>
    </row>
    <row r="129" spans="1:15" x14ac:dyDescent="0.2">
      <c r="A129" s="22"/>
      <c r="B129" s="20"/>
      <c r="C129" s="20"/>
      <c r="D129" s="20"/>
      <c r="E129" s="20"/>
      <c r="F129" s="22"/>
      <c r="G129" s="22"/>
      <c r="H129" s="20"/>
      <c r="I129" s="21"/>
      <c r="J129" s="21"/>
      <c r="K129" s="22"/>
      <c r="L129" s="22"/>
      <c r="M129" s="22"/>
      <c r="N129" s="22"/>
      <c r="O129" s="3"/>
    </row>
    <row r="130" spans="1:15" x14ac:dyDescent="0.2">
      <c r="A130" s="22"/>
      <c r="B130" s="20"/>
      <c r="C130" s="20"/>
      <c r="D130" s="20"/>
      <c r="E130" s="20"/>
      <c r="F130" s="22"/>
      <c r="G130" s="22"/>
      <c r="H130" s="20"/>
      <c r="I130" s="21"/>
      <c r="J130" s="21"/>
      <c r="K130" s="22"/>
      <c r="L130" s="22"/>
      <c r="M130" s="22"/>
      <c r="N130" s="22"/>
      <c r="O130" s="3"/>
    </row>
    <row r="131" spans="1:15" x14ac:dyDescent="0.2">
      <c r="A131" s="22"/>
      <c r="B131" s="20"/>
      <c r="C131" s="20"/>
      <c r="D131" s="20"/>
      <c r="E131" s="20"/>
      <c r="F131" s="22"/>
      <c r="G131" s="22"/>
      <c r="H131" s="20"/>
      <c r="I131" s="21"/>
      <c r="J131" s="21"/>
      <c r="K131" s="22"/>
      <c r="L131" s="22"/>
      <c r="M131" s="22"/>
      <c r="N131" s="22"/>
      <c r="O131" s="3"/>
    </row>
    <row r="132" spans="1:15" x14ac:dyDescent="0.2">
      <c r="A132" s="22"/>
      <c r="B132" s="20"/>
      <c r="C132" s="20"/>
      <c r="D132" s="20"/>
      <c r="E132" s="20"/>
      <c r="F132" s="22"/>
      <c r="G132" s="22"/>
      <c r="H132" s="20"/>
      <c r="I132" s="21"/>
      <c r="J132" s="21"/>
      <c r="K132" s="22"/>
      <c r="L132" s="22"/>
      <c r="M132" s="22"/>
      <c r="N132" s="22"/>
      <c r="O132" s="3"/>
    </row>
    <row r="133" spans="1:15" x14ac:dyDescent="0.2">
      <c r="A133" s="22"/>
      <c r="B133" s="20"/>
      <c r="C133" s="20"/>
      <c r="D133" s="20"/>
      <c r="E133" s="20"/>
      <c r="F133" s="22"/>
      <c r="G133" s="22"/>
      <c r="H133" s="20"/>
      <c r="I133" s="21"/>
      <c r="J133" s="21"/>
      <c r="K133" s="22"/>
      <c r="L133" s="22"/>
      <c r="M133" s="22"/>
      <c r="N133" s="22"/>
      <c r="O133" s="3"/>
    </row>
    <row r="134" spans="1:15" x14ac:dyDescent="0.2">
      <c r="A134" s="22"/>
      <c r="B134" s="20"/>
      <c r="C134" s="20"/>
      <c r="D134" s="20"/>
      <c r="E134" s="20"/>
      <c r="F134" s="22"/>
      <c r="G134" s="22"/>
      <c r="H134" s="20"/>
      <c r="I134" s="21"/>
      <c r="J134" s="21"/>
      <c r="K134" s="22"/>
      <c r="L134" s="22"/>
      <c r="M134" s="22"/>
      <c r="N134" s="22"/>
      <c r="O134" s="3"/>
    </row>
    <row r="135" spans="1:15" x14ac:dyDescent="0.2">
      <c r="A135" s="22"/>
      <c r="B135" s="20"/>
      <c r="C135" s="20"/>
      <c r="D135" s="20"/>
      <c r="E135" s="20"/>
      <c r="F135" s="22"/>
      <c r="G135" s="22"/>
      <c r="H135" s="20"/>
      <c r="I135" s="21"/>
      <c r="J135" s="21"/>
      <c r="K135" s="22"/>
      <c r="L135" s="22"/>
      <c r="M135" s="22"/>
      <c r="N135" s="22"/>
      <c r="O135" s="3"/>
    </row>
    <row r="136" spans="1:15" x14ac:dyDescent="0.2">
      <c r="A136" s="22"/>
      <c r="B136" s="20"/>
      <c r="C136" s="20"/>
      <c r="D136" s="20"/>
      <c r="E136" s="20"/>
      <c r="F136" s="22"/>
      <c r="G136" s="22"/>
      <c r="H136" s="20"/>
      <c r="I136" s="21"/>
      <c r="J136" s="21"/>
      <c r="K136" s="22"/>
      <c r="L136" s="22"/>
      <c r="M136" s="22"/>
      <c r="N136" s="22"/>
      <c r="O136" s="3"/>
    </row>
    <row r="137" spans="1:15" x14ac:dyDescent="0.2">
      <c r="A137" s="22"/>
      <c r="B137" s="20"/>
      <c r="C137" s="20"/>
      <c r="D137" s="20"/>
      <c r="E137" s="20"/>
      <c r="F137" s="22"/>
      <c r="G137" s="22"/>
      <c r="H137" s="20"/>
      <c r="I137" s="21"/>
      <c r="J137" s="21"/>
      <c r="K137" s="22"/>
      <c r="L137" s="22"/>
      <c r="M137" s="22"/>
      <c r="N137" s="22"/>
      <c r="O137" s="3"/>
    </row>
    <row r="138" spans="1:15" x14ac:dyDescent="0.2">
      <c r="A138" s="22"/>
      <c r="B138" s="20"/>
      <c r="C138" s="20"/>
      <c r="D138" s="20"/>
      <c r="E138" s="20"/>
      <c r="F138" s="22"/>
      <c r="G138" s="22"/>
      <c r="H138" s="20"/>
      <c r="I138" s="21"/>
      <c r="J138" s="21"/>
      <c r="K138" s="22"/>
      <c r="L138" s="22"/>
      <c r="M138" s="22"/>
      <c r="N138" s="22"/>
      <c r="O138" s="3"/>
    </row>
    <row r="139" spans="1:15" x14ac:dyDescent="0.2">
      <c r="A139" s="22"/>
      <c r="B139" s="20"/>
      <c r="C139" s="20"/>
      <c r="D139" s="20"/>
      <c r="E139" s="20"/>
      <c r="F139" s="22"/>
      <c r="G139" s="22"/>
      <c r="H139" s="20"/>
      <c r="I139" s="21"/>
      <c r="J139" s="21"/>
      <c r="K139" s="22"/>
      <c r="L139" s="22"/>
      <c r="M139" s="22"/>
      <c r="N139" s="22"/>
      <c r="O139" s="3"/>
    </row>
    <row r="140" spans="1:15" x14ac:dyDescent="0.2">
      <c r="A140" s="22"/>
      <c r="B140" s="20"/>
      <c r="C140" s="20"/>
      <c r="D140" s="20"/>
      <c r="E140" s="20"/>
      <c r="F140" s="22"/>
      <c r="G140" s="22"/>
      <c r="H140" s="20"/>
      <c r="I140" s="21"/>
      <c r="J140" s="21"/>
      <c r="K140" s="22"/>
      <c r="L140" s="22"/>
      <c r="M140" s="22"/>
      <c r="N140" s="22"/>
      <c r="O140" s="3"/>
    </row>
    <row r="141" spans="1:15" x14ac:dyDescent="0.2">
      <c r="A141" s="22"/>
      <c r="B141" s="20"/>
      <c r="C141" s="20"/>
      <c r="D141" s="20"/>
      <c r="E141" s="20"/>
      <c r="F141" s="22"/>
      <c r="G141" s="22"/>
      <c r="H141" s="20"/>
      <c r="I141" s="21"/>
      <c r="J141" s="21"/>
      <c r="K141" s="22"/>
      <c r="L141" s="22"/>
      <c r="M141" s="22"/>
      <c r="N141" s="22"/>
      <c r="O141" s="3"/>
    </row>
    <row r="142" spans="1:15" x14ac:dyDescent="0.2">
      <c r="A142" s="22"/>
      <c r="B142" s="20"/>
      <c r="C142" s="20"/>
      <c r="D142" s="20"/>
      <c r="E142" s="20"/>
      <c r="F142" s="22"/>
      <c r="G142" s="22"/>
      <c r="H142" s="20"/>
      <c r="I142" s="21"/>
      <c r="J142" s="21"/>
      <c r="K142" s="22"/>
      <c r="L142" s="22"/>
      <c r="M142" s="22"/>
      <c r="N142" s="22"/>
      <c r="O142" s="3"/>
    </row>
    <row r="143" spans="1:15" x14ac:dyDescent="0.2">
      <c r="A143" s="22"/>
      <c r="B143" s="20"/>
      <c r="C143" s="20"/>
      <c r="D143" s="20"/>
      <c r="E143" s="20"/>
      <c r="F143" s="22"/>
      <c r="G143" s="22"/>
      <c r="H143" s="20"/>
      <c r="I143" s="21"/>
      <c r="J143" s="21"/>
      <c r="K143" s="22"/>
      <c r="L143" s="22"/>
      <c r="M143" s="22"/>
      <c r="N143" s="22"/>
      <c r="O143" s="3"/>
    </row>
    <row r="144" spans="1:15" x14ac:dyDescent="0.2">
      <c r="A144" s="22"/>
      <c r="B144" s="20"/>
      <c r="C144" s="20"/>
      <c r="D144" s="20"/>
      <c r="E144" s="20"/>
      <c r="F144" s="22"/>
      <c r="G144" s="22"/>
      <c r="H144" s="20"/>
      <c r="I144" s="21"/>
      <c r="J144" s="21"/>
      <c r="K144" s="22"/>
      <c r="L144" s="22"/>
      <c r="M144" s="22"/>
      <c r="N144" s="22"/>
      <c r="O144" s="3"/>
    </row>
    <row r="145" spans="1:15" x14ac:dyDescent="0.2">
      <c r="A145" s="22"/>
      <c r="B145" s="20"/>
      <c r="C145" s="20"/>
      <c r="D145" s="20"/>
      <c r="E145" s="20"/>
      <c r="F145" s="22"/>
      <c r="G145" s="22"/>
      <c r="H145" s="20"/>
      <c r="I145" s="21"/>
      <c r="J145" s="21"/>
      <c r="K145" s="22"/>
      <c r="L145" s="22"/>
      <c r="M145" s="22"/>
      <c r="N145" s="22"/>
      <c r="O145" s="3"/>
    </row>
    <row r="146" spans="1:15" x14ac:dyDescent="0.2">
      <c r="A146" s="22"/>
      <c r="B146" s="20"/>
      <c r="C146" s="20"/>
      <c r="D146" s="20"/>
      <c r="E146" s="20"/>
      <c r="F146" s="22"/>
      <c r="G146" s="22"/>
      <c r="H146" s="20"/>
      <c r="I146" s="21"/>
      <c r="J146" s="21"/>
      <c r="K146" s="22"/>
      <c r="L146" s="22"/>
      <c r="M146" s="22"/>
      <c r="N146" s="22"/>
      <c r="O146" s="3"/>
    </row>
    <row r="147" spans="1:15" x14ac:dyDescent="0.2">
      <c r="A147" s="22"/>
      <c r="B147" s="20"/>
      <c r="C147" s="20"/>
      <c r="D147" s="20"/>
      <c r="E147" s="20"/>
      <c r="F147" s="22"/>
      <c r="G147" s="22"/>
      <c r="H147" s="20"/>
      <c r="I147" s="21"/>
      <c r="J147" s="21"/>
      <c r="K147" s="22"/>
      <c r="L147" s="22"/>
      <c r="M147" s="22"/>
      <c r="N147" s="22"/>
      <c r="O147" s="3"/>
    </row>
    <row r="148" spans="1:15" x14ac:dyDescent="0.2">
      <c r="A148" s="22"/>
      <c r="B148" s="20"/>
      <c r="C148" s="20"/>
      <c r="D148" s="20"/>
      <c r="E148" s="20"/>
      <c r="F148" s="22"/>
      <c r="G148" s="22"/>
      <c r="H148" s="20"/>
      <c r="I148" s="21"/>
      <c r="J148" s="21"/>
      <c r="K148" s="22"/>
      <c r="L148" s="22"/>
      <c r="M148" s="22"/>
      <c r="N148" s="22"/>
      <c r="O148" s="3"/>
    </row>
    <row r="149" spans="1:15" x14ac:dyDescent="0.2">
      <c r="A149" s="22"/>
      <c r="B149" s="20"/>
      <c r="C149" s="20"/>
      <c r="D149" s="20"/>
      <c r="E149" s="20"/>
      <c r="F149" s="22"/>
      <c r="G149" s="22"/>
      <c r="H149" s="20"/>
      <c r="I149" s="21"/>
      <c r="J149" s="21"/>
      <c r="K149" s="22"/>
      <c r="L149" s="22"/>
      <c r="M149" s="22"/>
      <c r="N149" s="22"/>
      <c r="O149" s="3"/>
    </row>
    <row r="150" spans="1:15" x14ac:dyDescent="0.2">
      <c r="A150" s="22"/>
      <c r="B150" s="20"/>
      <c r="C150" s="20"/>
      <c r="D150" s="20"/>
      <c r="E150" s="20"/>
      <c r="F150" s="22"/>
      <c r="G150" s="22"/>
      <c r="H150" s="20"/>
      <c r="I150" s="21"/>
      <c r="J150" s="21"/>
      <c r="K150" s="22"/>
      <c r="L150" s="22"/>
      <c r="M150" s="22"/>
      <c r="N150" s="22"/>
      <c r="O150" s="3"/>
    </row>
    <row r="151" spans="1:15" x14ac:dyDescent="0.2">
      <c r="A151" s="22"/>
      <c r="B151" s="20"/>
      <c r="C151" s="20"/>
      <c r="D151" s="20"/>
      <c r="E151" s="20"/>
      <c r="F151" s="22"/>
      <c r="G151" s="22"/>
      <c r="H151" s="20"/>
      <c r="I151" s="21"/>
      <c r="J151" s="21"/>
      <c r="K151" s="22"/>
      <c r="L151" s="22"/>
      <c r="M151" s="22"/>
      <c r="N151" s="22"/>
      <c r="O151" s="3"/>
    </row>
    <row r="152" spans="1:15" x14ac:dyDescent="0.2">
      <c r="A152" s="22"/>
      <c r="B152" s="20"/>
      <c r="C152" s="20"/>
      <c r="D152" s="20"/>
      <c r="E152" s="20"/>
      <c r="F152" s="22"/>
      <c r="G152" s="22"/>
      <c r="H152" s="20"/>
      <c r="I152" s="21"/>
      <c r="J152" s="21"/>
      <c r="K152" s="22"/>
      <c r="L152" s="22"/>
      <c r="M152" s="22"/>
      <c r="N152" s="22"/>
      <c r="O152" s="3"/>
    </row>
    <row r="153" spans="1:15" x14ac:dyDescent="0.2">
      <c r="A153" s="22"/>
      <c r="B153" s="20"/>
      <c r="C153" s="20"/>
      <c r="D153" s="20"/>
      <c r="E153" s="20"/>
      <c r="F153" s="22"/>
      <c r="G153" s="22"/>
      <c r="H153" s="20"/>
      <c r="I153" s="21"/>
      <c r="J153" s="21"/>
      <c r="K153" s="22"/>
      <c r="L153" s="22"/>
      <c r="M153" s="22"/>
      <c r="N153" s="22"/>
      <c r="O153" s="3"/>
    </row>
    <row r="154" spans="1:15" x14ac:dyDescent="0.2">
      <c r="A154" s="22"/>
      <c r="B154" s="20"/>
      <c r="C154" s="20"/>
      <c r="D154" s="20"/>
      <c r="E154" s="20"/>
      <c r="F154" s="22"/>
      <c r="G154" s="22"/>
      <c r="H154" s="20"/>
      <c r="I154" s="21"/>
      <c r="J154" s="21"/>
      <c r="K154" s="22"/>
      <c r="L154" s="22"/>
      <c r="M154" s="22"/>
      <c r="N154" s="22"/>
      <c r="O154" s="3"/>
    </row>
    <row r="155" spans="1:15" x14ac:dyDescent="0.2">
      <c r="A155" s="22"/>
      <c r="B155" s="20"/>
      <c r="C155" s="20"/>
      <c r="D155" s="20"/>
      <c r="E155" s="20"/>
      <c r="F155" s="22"/>
      <c r="G155" s="22"/>
      <c r="H155" s="20"/>
      <c r="I155" s="21"/>
      <c r="J155" s="21"/>
      <c r="K155" s="22"/>
      <c r="L155" s="22"/>
      <c r="M155" s="22"/>
      <c r="N155" s="22"/>
      <c r="O155" s="3"/>
    </row>
    <row r="156" spans="1:15" x14ac:dyDescent="0.2">
      <c r="A156" s="22"/>
      <c r="B156" s="20"/>
      <c r="C156" s="20"/>
      <c r="D156" s="20"/>
      <c r="E156" s="20"/>
      <c r="F156" s="22"/>
      <c r="G156" s="22"/>
      <c r="H156" s="20"/>
      <c r="I156" s="21"/>
      <c r="J156" s="21"/>
      <c r="K156" s="22"/>
      <c r="L156" s="22"/>
      <c r="M156" s="22"/>
      <c r="N156" s="22"/>
      <c r="O156" s="3"/>
    </row>
    <row r="157" spans="1:15" x14ac:dyDescent="0.2">
      <c r="A157" s="22"/>
      <c r="B157" s="20"/>
      <c r="C157" s="20"/>
      <c r="D157" s="20"/>
      <c r="E157" s="20"/>
      <c r="F157" s="22"/>
      <c r="G157" s="22"/>
      <c r="H157" s="20"/>
      <c r="I157" s="21"/>
      <c r="J157" s="21"/>
      <c r="K157" s="22"/>
      <c r="L157" s="22"/>
      <c r="M157" s="22"/>
      <c r="N157" s="22"/>
      <c r="O157" s="3"/>
    </row>
    <row r="158" spans="1:15" x14ac:dyDescent="0.2">
      <c r="A158" s="22"/>
      <c r="B158" s="20"/>
      <c r="C158" s="20"/>
      <c r="D158" s="20"/>
      <c r="E158" s="20"/>
      <c r="F158" s="22"/>
      <c r="G158" s="22"/>
      <c r="H158" s="20"/>
      <c r="I158" s="21"/>
      <c r="J158" s="21"/>
      <c r="K158" s="22"/>
      <c r="L158" s="22"/>
      <c r="M158" s="22"/>
      <c r="N158" s="22"/>
      <c r="O158" s="3"/>
    </row>
    <row r="159" spans="1:15" x14ac:dyDescent="0.2">
      <c r="A159" s="22"/>
      <c r="B159" s="20"/>
      <c r="C159" s="20"/>
      <c r="D159" s="20"/>
      <c r="E159" s="20"/>
      <c r="F159" s="22"/>
      <c r="G159" s="22"/>
      <c r="H159" s="20"/>
      <c r="I159" s="21"/>
      <c r="J159" s="21"/>
      <c r="K159" s="22"/>
      <c r="L159" s="22"/>
      <c r="M159" s="22"/>
      <c r="N159" s="22"/>
      <c r="O159" s="3"/>
    </row>
    <row r="160" spans="1:15" x14ac:dyDescent="0.2">
      <c r="A160" s="22"/>
      <c r="B160" s="20"/>
      <c r="C160" s="20"/>
      <c r="D160" s="20"/>
      <c r="E160" s="20"/>
      <c r="F160" s="22"/>
      <c r="G160" s="22"/>
      <c r="H160" s="20"/>
      <c r="I160" s="21"/>
      <c r="J160" s="21"/>
      <c r="K160" s="22"/>
      <c r="L160" s="22"/>
      <c r="M160" s="22"/>
      <c r="N160" s="22"/>
      <c r="O160" s="3"/>
    </row>
    <row r="161" spans="1:15" x14ac:dyDescent="0.2">
      <c r="A161" s="22"/>
      <c r="B161" s="20"/>
      <c r="C161" s="20"/>
      <c r="D161" s="20"/>
      <c r="E161" s="20"/>
      <c r="F161" s="22"/>
      <c r="G161" s="22"/>
      <c r="H161" s="20"/>
      <c r="I161" s="21"/>
      <c r="J161" s="21"/>
      <c r="K161" s="22"/>
      <c r="L161" s="22"/>
      <c r="M161" s="22"/>
      <c r="N161" s="22"/>
      <c r="O161" s="3"/>
    </row>
    <row r="162" spans="1:15" x14ac:dyDescent="0.2">
      <c r="A162" s="22"/>
      <c r="B162" s="20"/>
      <c r="C162" s="20"/>
      <c r="D162" s="20"/>
      <c r="E162" s="20"/>
      <c r="F162" s="22"/>
      <c r="G162" s="22"/>
      <c r="H162" s="20"/>
      <c r="I162" s="21"/>
      <c r="J162" s="21"/>
      <c r="K162" s="22"/>
      <c r="L162" s="22"/>
      <c r="M162" s="22"/>
      <c r="N162" s="22"/>
      <c r="O162" s="3"/>
    </row>
    <row r="163" spans="1:15" x14ac:dyDescent="0.2">
      <c r="A163" s="22"/>
      <c r="B163" s="20"/>
      <c r="C163" s="20"/>
      <c r="D163" s="20"/>
      <c r="E163" s="20"/>
      <c r="F163" s="22"/>
      <c r="G163" s="22"/>
      <c r="H163" s="20"/>
      <c r="I163" s="21"/>
      <c r="J163" s="21"/>
      <c r="K163" s="22"/>
      <c r="L163" s="22"/>
      <c r="M163" s="22"/>
      <c r="N163" s="22"/>
      <c r="O163" s="3"/>
    </row>
    <row r="164" spans="1:15" x14ac:dyDescent="0.2">
      <c r="A164" s="22"/>
      <c r="B164" s="20"/>
      <c r="C164" s="20"/>
      <c r="D164" s="20"/>
      <c r="E164" s="20"/>
      <c r="F164" s="22"/>
      <c r="G164" s="22"/>
      <c r="H164" s="20"/>
      <c r="I164" s="21"/>
      <c r="J164" s="21"/>
      <c r="K164" s="22"/>
      <c r="L164" s="22"/>
      <c r="M164" s="22"/>
      <c r="N164" s="22"/>
      <c r="O164" s="3"/>
    </row>
    <row r="165" spans="1:15" x14ac:dyDescent="0.2">
      <c r="A165" s="22"/>
      <c r="B165" s="20"/>
      <c r="C165" s="20"/>
      <c r="D165" s="20"/>
      <c r="E165" s="20"/>
      <c r="F165" s="22"/>
      <c r="G165" s="22"/>
      <c r="H165" s="20"/>
      <c r="I165" s="21"/>
      <c r="J165" s="21"/>
      <c r="K165" s="22"/>
      <c r="L165" s="22"/>
      <c r="M165" s="22"/>
      <c r="N165" s="22"/>
      <c r="O165" s="3"/>
    </row>
    <row r="166" spans="1:15" x14ac:dyDescent="0.2">
      <c r="A166" s="22"/>
      <c r="B166" s="20"/>
      <c r="C166" s="20"/>
      <c r="D166" s="20"/>
      <c r="E166" s="20"/>
      <c r="F166" s="22"/>
      <c r="G166" s="22"/>
      <c r="H166" s="20"/>
      <c r="I166" s="21"/>
      <c r="J166" s="21"/>
      <c r="K166" s="22"/>
      <c r="L166" s="22"/>
      <c r="M166" s="22"/>
      <c r="N166" s="22"/>
      <c r="O166" s="3"/>
    </row>
    <row r="167" spans="1:15" x14ac:dyDescent="0.2">
      <c r="A167" s="22"/>
      <c r="B167" s="20"/>
      <c r="C167" s="20"/>
      <c r="D167" s="20"/>
      <c r="E167" s="20"/>
      <c r="F167" s="22"/>
      <c r="G167" s="22"/>
      <c r="H167" s="20"/>
      <c r="I167" s="21"/>
      <c r="J167" s="21"/>
      <c r="K167" s="22"/>
      <c r="L167" s="22"/>
      <c r="M167" s="22"/>
      <c r="N167" s="22"/>
      <c r="O167" s="3"/>
    </row>
    <row r="168" spans="1:15" x14ac:dyDescent="0.2">
      <c r="A168" s="22"/>
      <c r="B168" s="20"/>
      <c r="C168" s="20"/>
      <c r="D168" s="20"/>
      <c r="E168" s="20"/>
      <c r="F168" s="22"/>
      <c r="G168" s="22"/>
      <c r="H168" s="20"/>
      <c r="I168" s="21"/>
      <c r="J168" s="21"/>
      <c r="K168" s="22"/>
      <c r="L168" s="22"/>
      <c r="M168" s="22"/>
      <c r="N168" s="22"/>
      <c r="O168" s="3"/>
    </row>
    <row r="169" spans="1:15" x14ac:dyDescent="0.2">
      <c r="A169" s="22"/>
      <c r="B169" s="20"/>
      <c r="C169" s="20"/>
      <c r="D169" s="20"/>
      <c r="E169" s="20"/>
      <c r="F169" s="22"/>
      <c r="G169" s="22"/>
      <c r="H169" s="20"/>
      <c r="I169" s="21"/>
      <c r="J169" s="21"/>
      <c r="K169" s="22"/>
      <c r="L169" s="22"/>
      <c r="M169" s="22"/>
      <c r="N169" s="22"/>
      <c r="O169" s="3"/>
    </row>
    <row r="170" spans="1:15" x14ac:dyDescent="0.2">
      <c r="A170" s="22"/>
      <c r="B170" s="20"/>
      <c r="C170" s="20"/>
      <c r="D170" s="20"/>
      <c r="E170" s="20"/>
      <c r="F170" s="22"/>
      <c r="G170" s="22"/>
      <c r="H170" s="20"/>
      <c r="I170" s="21"/>
      <c r="J170" s="21"/>
      <c r="K170" s="22"/>
      <c r="L170" s="22"/>
      <c r="M170" s="22"/>
      <c r="N170" s="22"/>
      <c r="O170" s="3"/>
    </row>
    <row r="171" spans="1:15" x14ac:dyDescent="0.2">
      <c r="A171" s="22"/>
      <c r="B171" s="20"/>
      <c r="C171" s="20"/>
      <c r="D171" s="20"/>
      <c r="E171" s="20"/>
      <c r="F171" s="22"/>
      <c r="G171" s="22"/>
      <c r="H171" s="20"/>
      <c r="I171" s="21"/>
      <c r="J171" s="21"/>
      <c r="K171" s="22"/>
      <c r="L171" s="22"/>
      <c r="M171" s="22"/>
      <c r="N171" s="22"/>
      <c r="O171" s="3"/>
    </row>
    <row r="172" spans="1:15" x14ac:dyDescent="0.2">
      <c r="A172" s="22"/>
      <c r="B172" s="20"/>
      <c r="C172" s="20"/>
      <c r="D172" s="20"/>
      <c r="E172" s="20"/>
      <c r="F172" s="22"/>
      <c r="G172" s="22"/>
      <c r="H172" s="20"/>
      <c r="I172" s="21"/>
      <c r="J172" s="21"/>
      <c r="K172" s="22"/>
      <c r="L172" s="22"/>
      <c r="M172" s="22"/>
      <c r="N172" s="22"/>
      <c r="O172" s="3"/>
    </row>
    <row r="173" spans="1:15" x14ac:dyDescent="0.2">
      <c r="A173" s="22"/>
      <c r="B173" s="20"/>
      <c r="C173" s="20"/>
      <c r="D173" s="20"/>
      <c r="E173" s="20"/>
      <c r="F173" s="22"/>
      <c r="G173" s="22"/>
      <c r="H173" s="20"/>
      <c r="I173" s="21"/>
      <c r="J173" s="21"/>
      <c r="K173" s="22"/>
      <c r="L173" s="22"/>
      <c r="M173" s="22"/>
      <c r="N173" s="22"/>
      <c r="O173" s="3"/>
    </row>
    <row r="174" spans="1:15" x14ac:dyDescent="0.2">
      <c r="A174" s="22"/>
      <c r="B174" s="20"/>
      <c r="C174" s="20"/>
      <c r="D174" s="20"/>
      <c r="E174" s="20"/>
      <c r="F174" s="22"/>
      <c r="G174" s="22"/>
      <c r="H174" s="20"/>
      <c r="I174" s="21"/>
      <c r="J174" s="21"/>
      <c r="K174" s="22"/>
      <c r="L174" s="22"/>
      <c r="M174" s="22"/>
      <c r="N174" s="22"/>
      <c r="O174" s="3"/>
    </row>
    <row r="175" spans="1:15" x14ac:dyDescent="0.2">
      <c r="A175" s="22"/>
      <c r="B175" s="20"/>
      <c r="C175" s="20"/>
      <c r="D175" s="20"/>
      <c r="E175" s="20"/>
      <c r="F175" s="22"/>
      <c r="G175" s="22"/>
      <c r="H175" s="20"/>
      <c r="I175" s="21"/>
      <c r="J175" s="21"/>
      <c r="K175" s="22"/>
      <c r="L175" s="22"/>
      <c r="M175" s="22"/>
      <c r="N175" s="22"/>
      <c r="O175" s="3"/>
    </row>
    <row r="176" spans="1:15" x14ac:dyDescent="0.2">
      <c r="A176" s="22"/>
      <c r="B176" s="20"/>
      <c r="C176" s="20"/>
      <c r="D176" s="20"/>
      <c r="E176" s="20"/>
      <c r="F176" s="22"/>
      <c r="G176" s="22"/>
      <c r="H176" s="20"/>
      <c r="I176" s="21"/>
      <c r="J176" s="21"/>
      <c r="K176" s="22"/>
      <c r="L176" s="22"/>
      <c r="M176" s="22"/>
      <c r="N176" s="22"/>
      <c r="O176" s="3"/>
    </row>
    <row r="177" spans="1:15" x14ac:dyDescent="0.2">
      <c r="A177" s="22"/>
      <c r="B177" s="20"/>
      <c r="C177" s="20"/>
      <c r="D177" s="20"/>
      <c r="E177" s="20"/>
      <c r="F177" s="22"/>
      <c r="G177" s="22"/>
      <c r="H177" s="20"/>
      <c r="I177" s="21"/>
      <c r="J177" s="21"/>
      <c r="K177" s="22"/>
      <c r="L177" s="22"/>
      <c r="M177" s="22"/>
      <c r="N177" s="22"/>
      <c r="O177" s="3"/>
    </row>
    <row r="178" spans="1:15" x14ac:dyDescent="0.2">
      <c r="A178" s="22"/>
      <c r="B178" s="20"/>
      <c r="C178" s="20"/>
      <c r="D178" s="20"/>
      <c r="E178" s="20"/>
      <c r="F178" s="22"/>
      <c r="G178" s="22"/>
      <c r="H178" s="20"/>
      <c r="I178" s="21"/>
      <c r="J178" s="21"/>
      <c r="K178" s="22"/>
      <c r="L178" s="22"/>
      <c r="M178" s="22"/>
      <c r="N178" s="22"/>
      <c r="O178" s="3"/>
    </row>
    <row r="179" spans="1:15" x14ac:dyDescent="0.2">
      <c r="A179" s="22"/>
      <c r="B179" s="20"/>
      <c r="C179" s="20"/>
      <c r="D179" s="20"/>
      <c r="E179" s="20"/>
      <c r="F179" s="22"/>
      <c r="G179" s="22"/>
      <c r="H179" s="20"/>
      <c r="I179" s="21"/>
      <c r="J179" s="21"/>
      <c r="K179" s="22"/>
      <c r="L179" s="22"/>
      <c r="M179" s="22"/>
      <c r="N179" s="22"/>
      <c r="O179" s="3"/>
    </row>
    <row r="180" spans="1:15" x14ac:dyDescent="0.2">
      <c r="A180" s="22"/>
      <c r="B180" s="20"/>
      <c r="C180" s="20"/>
      <c r="D180" s="20"/>
      <c r="E180" s="20"/>
      <c r="F180" s="22"/>
      <c r="G180" s="22"/>
      <c r="H180" s="20"/>
      <c r="I180" s="21"/>
      <c r="J180" s="21"/>
      <c r="K180" s="22"/>
      <c r="L180" s="22"/>
      <c r="M180" s="22"/>
      <c r="N180" s="22"/>
      <c r="O180" s="3"/>
    </row>
    <row r="181" spans="1:15" x14ac:dyDescent="0.2">
      <c r="A181" s="22"/>
      <c r="B181" s="20"/>
      <c r="C181" s="20"/>
      <c r="D181" s="20"/>
      <c r="E181" s="20"/>
      <c r="F181" s="22"/>
      <c r="G181" s="22"/>
      <c r="H181" s="20"/>
      <c r="I181" s="21"/>
      <c r="J181" s="21"/>
      <c r="K181" s="22"/>
      <c r="L181" s="22"/>
      <c r="M181" s="22"/>
      <c r="N181" s="22"/>
      <c r="O181" s="3"/>
    </row>
    <row r="182" spans="1:15" x14ac:dyDescent="0.2">
      <c r="A182" s="22"/>
      <c r="B182" s="20"/>
      <c r="C182" s="20"/>
      <c r="D182" s="20"/>
      <c r="E182" s="20"/>
      <c r="F182" s="22"/>
      <c r="G182" s="22"/>
      <c r="H182" s="20"/>
      <c r="I182" s="21"/>
      <c r="J182" s="21"/>
      <c r="K182" s="22"/>
      <c r="L182" s="22"/>
      <c r="M182" s="22"/>
      <c r="N182" s="22"/>
      <c r="O182" s="3"/>
    </row>
    <row r="183" spans="1:15" x14ac:dyDescent="0.2">
      <c r="A183" s="22"/>
      <c r="B183" s="20"/>
      <c r="C183" s="20"/>
      <c r="D183" s="20"/>
      <c r="E183" s="20"/>
      <c r="F183" s="22"/>
      <c r="G183" s="22"/>
      <c r="H183" s="20"/>
      <c r="I183" s="21"/>
      <c r="J183" s="21"/>
      <c r="K183" s="22"/>
      <c r="L183" s="22"/>
      <c r="M183" s="22"/>
      <c r="N183" s="22"/>
      <c r="O183" s="3"/>
    </row>
    <row r="184" spans="1:15" x14ac:dyDescent="0.2">
      <c r="A184" s="22"/>
      <c r="B184" s="20"/>
      <c r="C184" s="20"/>
      <c r="D184" s="20"/>
      <c r="E184" s="20"/>
      <c r="F184" s="22"/>
      <c r="G184" s="22"/>
      <c r="H184" s="20"/>
      <c r="I184" s="21"/>
      <c r="J184" s="21"/>
      <c r="K184" s="22"/>
      <c r="L184" s="22"/>
      <c r="M184" s="22"/>
      <c r="N184" s="22"/>
      <c r="O184" s="3"/>
    </row>
    <row r="185" spans="1:15" x14ac:dyDescent="0.2">
      <c r="A185" s="22"/>
      <c r="B185" s="20"/>
      <c r="C185" s="20"/>
      <c r="D185" s="20"/>
      <c r="E185" s="20"/>
      <c r="F185" s="22"/>
      <c r="G185" s="22"/>
      <c r="H185" s="20"/>
      <c r="I185" s="21"/>
      <c r="J185" s="21"/>
      <c r="K185" s="22"/>
      <c r="L185" s="22"/>
      <c r="M185" s="22"/>
      <c r="N185" s="22"/>
      <c r="O185" s="3"/>
    </row>
    <row r="186" spans="1:15" x14ac:dyDescent="0.2">
      <c r="A186" s="22"/>
      <c r="B186" s="20"/>
      <c r="C186" s="20"/>
      <c r="D186" s="20"/>
      <c r="E186" s="20"/>
      <c r="F186" s="22"/>
      <c r="G186" s="22"/>
      <c r="H186" s="20"/>
      <c r="I186" s="21"/>
      <c r="J186" s="21"/>
      <c r="K186" s="22"/>
      <c r="L186" s="22"/>
      <c r="M186" s="22"/>
      <c r="N186" s="22"/>
      <c r="O186" s="3"/>
    </row>
    <row r="187" spans="1:15" x14ac:dyDescent="0.2">
      <c r="A187" s="22"/>
      <c r="B187" s="20"/>
      <c r="C187" s="20"/>
      <c r="D187" s="20"/>
      <c r="E187" s="20"/>
      <c r="F187" s="22"/>
      <c r="G187" s="22"/>
      <c r="H187" s="20"/>
      <c r="I187" s="21"/>
      <c r="J187" s="21"/>
      <c r="K187" s="22"/>
      <c r="L187" s="22"/>
      <c r="M187" s="22"/>
      <c r="N187" s="22"/>
      <c r="O187" s="3"/>
    </row>
    <row r="188" spans="1:15" x14ac:dyDescent="0.2">
      <c r="A188" s="22"/>
      <c r="B188" s="20"/>
      <c r="C188" s="20"/>
      <c r="D188" s="20"/>
      <c r="E188" s="20"/>
      <c r="F188" s="22"/>
      <c r="G188" s="22"/>
      <c r="H188" s="20"/>
      <c r="I188" s="21"/>
      <c r="J188" s="21"/>
      <c r="K188" s="22"/>
      <c r="L188" s="22"/>
      <c r="M188" s="22"/>
      <c r="N188" s="22"/>
      <c r="O188" s="3"/>
    </row>
    <row r="189" spans="1:15" x14ac:dyDescent="0.2">
      <c r="A189" s="22"/>
      <c r="B189" s="20"/>
      <c r="C189" s="20"/>
      <c r="D189" s="20"/>
      <c r="E189" s="20"/>
      <c r="F189" s="22"/>
      <c r="G189" s="22"/>
      <c r="H189" s="20"/>
      <c r="I189" s="21"/>
      <c r="J189" s="21"/>
      <c r="K189" s="22"/>
      <c r="L189" s="22"/>
      <c r="M189" s="22"/>
      <c r="N189" s="22"/>
      <c r="O189" s="3"/>
    </row>
    <row r="190" spans="1:15" x14ac:dyDescent="0.2">
      <c r="A190" s="22"/>
      <c r="B190" s="20"/>
      <c r="C190" s="20"/>
      <c r="D190" s="20"/>
      <c r="E190" s="20"/>
      <c r="F190" s="22"/>
      <c r="G190" s="22"/>
      <c r="H190" s="20"/>
      <c r="I190" s="21"/>
      <c r="J190" s="21"/>
      <c r="K190" s="22"/>
      <c r="L190" s="22"/>
      <c r="M190" s="22"/>
      <c r="N190" s="22"/>
      <c r="O190" s="3"/>
    </row>
    <row r="191" spans="1:15" x14ac:dyDescent="0.2">
      <c r="A191" s="22"/>
      <c r="B191" s="20"/>
      <c r="C191" s="20"/>
      <c r="D191" s="20"/>
      <c r="E191" s="20"/>
      <c r="F191" s="22"/>
      <c r="G191" s="22"/>
      <c r="H191" s="20"/>
      <c r="I191" s="21"/>
      <c r="J191" s="21"/>
      <c r="K191" s="22"/>
      <c r="L191" s="22"/>
      <c r="M191" s="22"/>
      <c r="N191" s="22"/>
      <c r="O191" s="3"/>
    </row>
    <row r="192" spans="1:15" x14ac:dyDescent="0.2">
      <c r="A192" s="22"/>
      <c r="B192" s="20"/>
      <c r="C192" s="20"/>
      <c r="D192" s="20"/>
      <c r="E192" s="20"/>
      <c r="F192" s="22"/>
      <c r="G192" s="22"/>
      <c r="H192" s="20"/>
      <c r="I192" s="21"/>
      <c r="J192" s="21"/>
      <c r="K192" s="22"/>
      <c r="L192" s="22"/>
      <c r="M192" s="22"/>
      <c r="N192" s="22"/>
      <c r="O192" s="3"/>
    </row>
    <row r="193" spans="1:15" x14ac:dyDescent="0.2">
      <c r="A193" s="22"/>
      <c r="B193" s="20"/>
      <c r="C193" s="20"/>
      <c r="D193" s="20"/>
      <c r="E193" s="20"/>
      <c r="F193" s="22"/>
      <c r="G193" s="22"/>
      <c r="H193" s="20"/>
      <c r="I193" s="21"/>
      <c r="J193" s="21"/>
      <c r="K193" s="22"/>
      <c r="L193" s="22"/>
      <c r="M193" s="22"/>
      <c r="N193" s="22"/>
      <c r="O193" s="3"/>
    </row>
    <row r="194" spans="1:15" x14ac:dyDescent="0.2">
      <c r="A194" s="22"/>
      <c r="B194" s="20"/>
      <c r="C194" s="20"/>
      <c r="D194" s="20"/>
      <c r="E194" s="20"/>
      <c r="F194" s="22"/>
      <c r="G194" s="22"/>
      <c r="H194" s="20"/>
      <c r="I194" s="21"/>
      <c r="J194" s="21"/>
      <c r="K194" s="22"/>
      <c r="L194" s="22"/>
      <c r="M194" s="22"/>
      <c r="N194" s="22"/>
      <c r="O194" s="3"/>
    </row>
    <row r="195" spans="1:15" x14ac:dyDescent="0.2">
      <c r="A195" s="22"/>
      <c r="B195" s="20"/>
      <c r="C195" s="20"/>
      <c r="D195" s="20"/>
      <c r="E195" s="20"/>
      <c r="F195" s="22"/>
      <c r="G195" s="22"/>
      <c r="H195" s="20"/>
      <c r="I195" s="21"/>
      <c r="J195" s="21"/>
      <c r="K195" s="22"/>
      <c r="L195" s="22"/>
      <c r="M195" s="22"/>
      <c r="N195" s="22"/>
      <c r="O195" s="3"/>
    </row>
    <row r="196" spans="1:15" x14ac:dyDescent="0.2">
      <c r="A196" s="22"/>
      <c r="B196" s="20"/>
      <c r="C196" s="20"/>
      <c r="D196" s="20"/>
      <c r="E196" s="20"/>
      <c r="F196" s="22"/>
      <c r="G196" s="22"/>
      <c r="H196" s="20"/>
      <c r="I196" s="21"/>
      <c r="J196" s="21"/>
      <c r="K196" s="22"/>
      <c r="L196" s="22"/>
      <c r="M196" s="22"/>
      <c r="N196" s="22"/>
      <c r="O196" s="3"/>
    </row>
    <row r="197" spans="1:15" x14ac:dyDescent="0.2">
      <c r="A197" s="22"/>
      <c r="B197" s="20"/>
      <c r="C197" s="20"/>
      <c r="D197" s="20"/>
      <c r="E197" s="20"/>
      <c r="F197" s="22"/>
      <c r="G197" s="22"/>
      <c r="H197" s="20"/>
      <c r="I197" s="21"/>
      <c r="J197" s="21"/>
      <c r="K197" s="22"/>
      <c r="L197" s="22"/>
      <c r="M197" s="22"/>
      <c r="N197" s="22"/>
      <c r="O197" s="3"/>
    </row>
    <row r="198" spans="1:15" x14ac:dyDescent="0.2">
      <c r="A198" s="22"/>
      <c r="B198" s="20"/>
      <c r="C198" s="20"/>
      <c r="D198" s="20"/>
      <c r="E198" s="20"/>
      <c r="F198" s="22"/>
      <c r="G198" s="22"/>
      <c r="H198" s="20"/>
      <c r="I198" s="21"/>
      <c r="J198" s="21"/>
      <c r="K198" s="22"/>
      <c r="L198" s="22"/>
      <c r="M198" s="22"/>
      <c r="N198" s="22"/>
      <c r="O198" s="3"/>
    </row>
    <row r="199" spans="1:15" x14ac:dyDescent="0.2">
      <c r="A199" s="22"/>
      <c r="B199" s="20"/>
      <c r="C199" s="20"/>
      <c r="D199" s="20"/>
      <c r="E199" s="20"/>
      <c r="F199" s="22"/>
      <c r="G199" s="22"/>
      <c r="H199" s="20"/>
      <c r="I199" s="21"/>
      <c r="J199" s="21"/>
      <c r="K199" s="22"/>
      <c r="L199" s="22"/>
      <c r="M199" s="22"/>
      <c r="N199" s="22"/>
      <c r="O199" s="3"/>
    </row>
    <row r="200" spans="1:15" x14ac:dyDescent="0.2">
      <c r="A200" s="22"/>
      <c r="B200" s="20"/>
      <c r="C200" s="20"/>
      <c r="D200" s="20"/>
      <c r="E200" s="20"/>
      <c r="F200" s="22"/>
      <c r="G200" s="22"/>
      <c r="H200" s="20"/>
      <c r="I200" s="21"/>
      <c r="J200" s="21"/>
      <c r="K200" s="22"/>
      <c r="L200" s="22"/>
      <c r="M200" s="22"/>
      <c r="N200" s="22"/>
      <c r="O200" s="3"/>
    </row>
    <row r="201" spans="1:15" x14ac:dyDescent="0.2">
      <c r="A201" s="22"/>
      <c r="B201" s="20"/>
      <c r="C201" s="20"/>
      <c r="D201" s="20"/>
      <c r="E201" s="20"/>
      <c r="F201" s="22"/>
      <c r="G201" s="22"/>
      <c r="H201" s="20"/>
      <c r="I201" s="21"/>
      <c r="J201" s="21"/>
      <c r="K201" s="22"/>
      <c r="L201" s="22"/>
      <c r="M201" s="22"/>
      <c r="N201" s="22"/>
      <c r="O201" s="3"/>
    </row>
    <row r="202" spans="1:15" x14ac:dyDescent="0.2">
      <c r="A202" s="22"/>
      <c r="B202" s="20"/>
      <c r="C202" s="20"/>
      <c r="D202" s="20"/>
      <c r="E202" s="20"/>
      <c r="F202" s="22"/>
      <c r="G202" s="22"/>
      <c r="H202" s="20"/>
      <c r="I202" s="21"/>
      <c r="J202" s="21"/>
      <c r="K202" s="22"/>
      <c r="L202" s="22"/>
      <c r="M202" s="22"/>
      <c r="N202" s="22"/>
      <c r="O202" s="3"/>
    </row>
    <row r="203" spans="1:15" x14ac:dyDescent="0.2">
      <c r="A203" s="22"/>
      <c r="B203" s="20"/>
      <c r="C203" s="20"/>
      <c r="D203" s="20"/>
      <c r="E203" s="20"/>
      <c r="F203" s="22"/>
      <c r="G203" s="22"/>
      <c r="H203" s="20"/>
      <c r="I203" s="21"/>
      <c r="J203" s="21"/>
      <c r="K203" s="22"/>
      <c r="L203" s="22"/>
      <c r="M203" s="22"/>
      <c r="N203" s="22"/>
      <c r="O203" s="3"/>
    </row>
    <row r="204" spans="1:15" x14ac:dyDescent="0.2">
      <c r="A204" s="22"/>
      <c r="B204" s="20"/>
      <c r="C204" s="20"/>
      <c r="D204" s="20"/>
      <c r="E204" s="20"/>
      <c r="F204" s="22"/>
      <c r="G204" s="22"/>
      <c r="H204" s="20"/>
      <c r="I204" s="21"/>
      <c r="J204" s="21"/>
      <c r="K204" s="22"/>
      <c r="L204" s="22"/>
      <c r="M204" s="22"/>
      <c r="N204" s="22"/>
      <c r="O204" s="3"/>
    </row>
    <row r="205" spans="1:15" x14ac:dyDescent="0.2">
      <c r="A205" s="22"/>
      <c r="B205" s="20"/>
      <c r="C205" s="20"/>
      <c r="D205" s="20"/>
      <c r="E205" s="20"/>
      <c r="F205" s="22"/>
      <c r="G205" s="22"/>
      <c r="H205" s="20"/>
      <c r="I205" s="21"/>
      <c r="J205" s="21"/>
      <c r="K205" s="22"/>
      <c r="L205" s="22"/>
      <c r="M205" s="22"/>
      <c r="N205" s="22"/>
      <c r="O205" s="3"/>
    </row>
    <row r="206" spans="1:15" x14ac:dyDescent="0.2">
      <c r="A206" s="22"/>
      <c r="B206" s="20"/>
      <c r="C206" s="20"/>
      <c r="D206" s="20"/>
      <c r="E206" s="20"/>
      <c r="F206" s="22"/>
      <c r="G206" s="22"/>
      <c r="H206" s="20"/>
      <c r="I206" s="21"/>
      <c r="J206" s="21"/>
      <c r="K206" s="22"/>
      <c r="L206" s="22"/>
      <c r="M206" s="22"/>
      <c r="N206" s="22"/>
      <c r="O206" s="3"/>
    </row>
    <row r="207" spans="1:15" x14ac:dyDescent="0.2">
      <c r="A207" s="22"/>
      <c r="B207" s="20"/>
      <c r="C207" s="20"/>
      <c r="D207" s="20"/>
      <c r="E207" s="20"/>
      <c r="F207" s="22"/>
      <c r="G207" s="22"/>
      <c r="H207" s="20"/>
      <c r="I207" s="21"/>
      <c r="J207" s="21"/>
      <c r="K207" s="22"/>
      <c r="L207" s="22"/>
      <c r="M207" s="22"/>
      <c r="N207" s="22"/>
      <c r="O207" s="3"/>
    </row>
    <row r="208" spans="1:15" x14ac:dyDescent="0.2">
      <c r="A208" s="22"/>
      <c r="B208" s="20"/>
      <c r="C208" s="20"/>
      <c r="D208" s="20"/>
      <c r="E208" s="20"/>
      <c r="F208" s="22"/>
      <c r="G208" s="22"/>
      <c r="H208" s="20"/>
      <c r="I208" s="21"/>
      <c r="J208" s="21"/>
      <c r="K208" s="22"/>
      <c r="L208" s="22"/>
      <c r="M208" s="22"/>
      <c r="N208" s="22"/>
      <c r="O208" s="3"/>
    </row>
    <row r="209" spans="1:15" x14ac:dyDescent="0.2">
      <c r="A209" s="22"/>
      <c r="B209" s="20"/>
      <c r="C209" s="20"/>
      <c r="D209" s="20"/>
      <c r="E209" s="20"/>
      <c r="F209" s="22"/>
      <c r="G209" s="22"/>
      <c r="H209" s="20"/>
      <c r="I209" s="21"/>
      <c r="J209" s="21"/>
      <c r="K209" s="22"/>
      <c r="L209" s="22"/>
      <c r="M209" s="22"/>
      <c r="N209" s="22"/>
      <c r="O209" s="3"/>
    </row>
    <row r="210" spans="1:15" x14ac:dyDescent="0.2">
      <c r="A210" s="22"/>
      <c r="B210" s="20"/>
      <c r="C210" s="20"/>
      <c r="D210" s="20"/>
      <c r="E210" s="20"/>
      <c r="F210" s="22"/>
      <c r="G210" s="22"/>
      <c r="H210" s="20"/>
      <c r="I210" s="21"/>
      <c r="J210" s="21"/>
      <c r="K210" s="22"/>
      <c r="L210" s="22"/>
      <c r="M210" s="22"/>
      <c r="N210" s="22"/>
      <c r="O210" s="3"/>
    </row>
    <row r="211" spans="1:15" x14ac:dyDescent="0.2">
      <c r="A211" s="22"/>
      <c r="B211" s="20"/>
      <c r="C211" s="20"/>
      <c r="D211" s="20"/>
      <c r="E211" s="20"/>
      <c r="F211" s="22"/>
      <c r="G211" s="22"/>
      <c r="H211" s="20"/>
      <c r="I211" s="21"/>
      <c r="J211" s="21"/>
      <c r="K211" s="22"/>
      <c r="L211" s="22"/>
      <c r="M211" s="22"/>
      <c r="N211" s="22"/>
      <c r="O211" s="3"/>
    </row>
    <row r="212" spans="1:15" x14ac:dyDescent="0.2">
      <c r="A212" s="22"/>
      <c r="B212" s="20"/>
      <c r="C212" s="20"/>
      <c r="D212" s="20"/>
      <c r="E212" s="20"/>
      <c r="F212" s="22"/>
      <c r="G212" s="22"/>
      <c r="H212" s="20"/>
      <c r="I212" s="21"/>
      <c r="J212" s="21"/>
      <c r="K212" s="22"/>
      <c r="L212" s="22"/>
      <c r="M212" s="22"/>
      <c r="N212" s="22"/>
      <c r="O212" s="3"/>
    </row>
    <row r="213" spans="1:15" x14ac:dyDescent="0.2">
      <c r="A213" s="22"/>
      <c r="B213" s="20"/>
      <c r="C213" s="20"/>
      <c r="D213" s="20"/>
      <c r="E213" s="20"/>
      <c r="F213" s="22"/>
      <c r="G213" s="22"/>
      <c r="H213" s="20"/>
      <c r="I213" s="21"/>
      <c r="J213" s="21"/>
      <c r="K213" s="22"/>
      <c r="L213" s="22"/>
      <c r="M213" s="22"/>
      <c r="N213" s="22"/>
      <c r="O213" s="3"/>
    </row>
    <row r="214" spans="1:15" x14ac:dyDescent="0.2">
      <c r="A214" s="22"/>
      <c r="B214" s="20"/>
      <c r="C214" s="20"/>
      <c r="D214" s="20"/>
      <c r="E214" s="20"/>
      <c r="F214" s="22"/>
      <c r="G214" s="22"/>
      <c r="H214" s="20"/>
      <c r="I214" s="21"/>
      <c r="J214" s="21"/>
      <c r="K214" s="22"/>
      <c r="L214" s="22"/>
      <c r="M214" s="22"/>
      <c r="N214" s="22"/>
      <c r="O214" s="3"/>
    </row>
    <row r="215" spans="1:15" x14ac:dyDescent="0.2">
      <c r="A215" s="22"/>
      <c r="B215" s="20"/>
      <c r="C215" s="20"/>
      <c r="D215" s="20"/>
      <c r="E215" s="20"/>
      <c r="F215" s="22"/>
      <c r="G215" s="22"/>
      <c r="H215" s="20"/>
      <c r="I215" s="21"/>
      <c r="J215" s="21"/>
      <c r="K215" s="22"/>
      <c r="L215" s="22"/>
      <c r="M215" s="22"/>
      <c r="N215" s="22"/>
      <c r="O215" s="3"/>
    </row>
    <row r="216" spans="1:15" x14ac:dyDescent="0.2">
      <c r="A216" s="22"/>
      <c r="B216" s="20"/>
      <c r="C216" s="20"/>
      <c r="D216" s="20"/>
      <c r="E216" s="20"/>
      <c r="F216" s="22"/>
      <c r="G216" s="22"/>
      <c r="H216" s="20"/>
      <c r="I216" s="21"/>
      <c r="J216" s="21"/>
      <c r="K216" s="22"/>
      <c r="L216" s="22"/>
      <c r="M216" s="22"/>
      <c r="N216" s="22"/>
      <c r="O216" s="3"/>
    </row>
    <row r="217" spans="1:15" x14ac:dyDescent="0.2">
      <c r="A217" s="22"/>
      <c r="B217" s="20"/>
      <c r="C217" s="20"/>
      <c r="D217" s="20"/>
      <c r="E217" s="20"/>
      <c r="F217" s="22"/>
      <c r="G217" s="22"/>
      <c r="H217" s="20"/>
      <c r="I217" s="21"/>
      <c r="J217" s="21"/>
      <c r="K217" s="22"/>
      <c r="L217" s="22"/>
      <c r="M217" s="22"/>
      <c r="N217" s="22"/>
      <c r="O217" s="3"/>
    </row>
    <row r="218" spans="1:15" x14ac:dyDescent="0.2">
      <c r="A218" s="22"/>
      <c r="B218" s="20"/>
      <c r="C218" s="20"/>
      <c r="D218" s="20"/>
      <c r="E218" s="20"/>
      <c r="F218" s="22"/>
      <c r="G218" s="22"/>
      <c r="H218" s="20"/>
      <c r="I218" s="21"/>
      <c r="J218" s="21"/>
      <c r="K218" s="22"/>
      <c r="L218" s="22"/>
      <c r="M218" s="22"/>
      <c r="N218" s="22"/>
      <c r="O218" s="3"/>
    </row>
    <row r="219" spans="1:15" x14ac:dyDescent="0.2">
      <c r="A219" s="22"/>
      <c r="B219" s="20"/>
      <c r="C219" s="20"/>
      <c r="D219" s="20"/>
      <c r="E219" s="20"/>
      <c r="F219" s="22"/>
      <c r="G219" s="22"/>
      <c r="H219" s="20"/>
      <c r="I219" s="21"/>
      <c r="J219" s="21"/>
      <c r="K219" s="22"/>
      <c r="L219" s="22"/>
      <c r="M219" s="22"/>
      <c r="N219" s="22"/>
      <c r="O219" s="3"/>
    </row>
    <row r="220" spans="1:15" x14ac:dyDescent="0.2">
      <c r="A220" s="22"/>
      <c r="B220" s="20"/>
      <c r="C220" s="20"/>
      <c r="D220" s="20"/>
      <c r="E220" s="20"/>
      <c r="F220" s="22"/>
      <c r="G220" s="22"/>
      <c r="H220" s="20"/>
      <c r="I220" s="21"/>
      <c r="J220" s="21"/>
      <c r="K220" s="22"/>
      <c r="L220" s="22"/>
      <c r="M220" s="22"/>
      <c r="N220" s="22"/>
      <c r="O220" s="3"/>
    </row>
    <row r="221" spans="1:15" x14ac:dyDescent="0.2">
      <c r="A221" s="22"/>
      <c r="B221" s="20"/>
      <c r="C221" s="20"/>
      <c r="D221" s="20"/>
      <c r="E221" s="20"/>
      <c r="F221" s="22"/>
      <c r="G221" s="22"/>
      <c r="H221" s="20"/>
      <c r="I221" s="21"/>
      <c r="J221" s="21"/>
      <c r="K221" s="22"/>
      <c r="L221" s="22"/>
      <c r="M221" s="22"/>
      <c r="N221" s="22"/>
      <c r="O221" s="3"/>
    </row>
    <row r="222" spans="1:15" x14ac:dyDescent="0.2">
      <c r="A222" s="22"/>
      <c r="B222" s="20"/>
      <c r="C222" s="20"/>
      <c r="D222" s="20"/>
      <c r="E222" s="20"/>
      <c r="F222" s="22"/>
      <c r="G222" s="22"/>
      <c r="H222" s="20"/>
      <c r="I222" s="21"/>
      <c r="J222" s="21"/>
      <c r="K222" s="22"/>
      <c r="L222" s="22"/>
      <c r="M222" s="22"/>
      <c r="N222" s="22"/>
      <c r="O222" s="3"/>
    </row>
    <row r="223" spans="1:15" x14ac:dyDescent="0.2">
      <c r="A223" s="22"/>
      <c r="B223" s="20"/>
      <c r="C223" s="20"/>
      <c r="D223" s="20"/>
      <c r="E223" s="20"/>
      <c r="F223" s="22"/>
      <c r="G223" s="22"/>
      <c r="H223" s="20"/>
      <c r="I223" s="21"/>
      <c r="J223" s="21"/>
      <c r="K223" s="22"/>
      <c r="L223" s="22"/>
      <c r="M223" s="22"/>
      <c r="N223" s="22"/>
      <c r="O223" s="3"/>
    </row>
    <row r="224" spans="1:15" x14ac:dyDescent="0.2">
      <c r="A224" s="22"/>
      <c r="B224" s="20"/>
      <c r="C224" s="20"/>
      <c r="D224" s="20"/>
      <c r="E224" s="20"/>
      <c r="F224" s="22"/>
      <c r="G224" s="22"/>
      <c r="H224" s="20"/>
      <c r="I224" s="21"/>
      <c r="J224" s="21"/>
      <c r="K224" s="22"/>
      <c r="L224" s="22"/>
      <c r="M224" s="22"/>
      <c r="N224" s="22"/>
      <c r="O224" s="3"/>
    </row>
    <row r="225" spans="1:15" x14ac:dyDescent="0.2">
      <c r="A225" s="22"/>
      <c r="B225" s="20"/>
      <c r="C225" s="20"/>
      <c r="D225" s="20"/>
      <c r="E225" s="20"/>
      <c r="F225" s="22"/>
      <c r="G225" s="22"/>
      <c r="H225" s="20"/>
      <c r="I225" s="21"/>
      <c r="J225" s="21"/>
      <c r="K225" s="22"/>
      <c r="L225" s="22"/>
      <c r="M225" s="22"/>
      <c r="N225" s="22"/>
      <c r="O225" s="3"/>
    </row>
    <row r="226" spans="1:15" x14ac:dyDescent="0.2">
      <c r="A226" s="22"/>
      <c r="B226" s="20"/>
      <c r="C226" s="20"/>
      <c r="D226" s="20"/>
      <c r="E226" s="20"/>
      <c r="F226" s="22"/>
      <c r="G226" s="22"/>
      <c r="H226" s="20"/>
      <c r="I226" s="21"/>
      <c r="J226" s="21"/>
      <c r="K226" s="22"/>
      <c r="L226" s="22"/>
      <c r="M226" s="22"/>
      <c r="N226" s="22"/>
      <c r="O226" s="3"/>
    </row>
    <row r="227" spans="1:15" x14ac:dyDescent="0.2">
      <c r="A227" s="22"/>
      <c r="B227" s="20"/>
      <c r="C227" s="20"/>
      <c r="D227" s="20"/>
      <c r="E227" s="20"/>
      <c r="F227" s="22"/>
      <c r="G227" s="22"/>
      <c r="H227" s="20"/>
      <c r="I227" s="21"/>
      <c r="J227" s="21"/>
      <c r="K227" s="22"/>
      <c r="L227" s="22"/>
      <c r="M227" s="22"/>
      <c r="N227" s="22"/>
      <c r="O227" s="3"/>
    </row>
    <row r="228" spans="1:15" x14ac:dyDescent="0.2">
      <c r="A228" s="22"/>
      <c r="B228" s="20"/>
      <c r="C228" s="20"/>
      <c r="D228" s="20"/>
      <c r="E228" s="20"/>
      <c r="F228" s="22"/>
      <c r="G228" s="22"/>
      <c r="H228" s="20"/>
      <c r="I228" s="21"/>
      <c r="J228" s="21"/>
      <c r="K228" s="22"/>
      <c r="L228" s="22"/>
      <c r="M228" s="22"/>
      <c r="N228" s="22"/>
      <c r="O228" s="3"/>
    </row>
    <row r="229" spans="1:15" x14ac:dyDescent="0.2">
      <c r="A229" s="22"/>
      <c r="B229" s="20"/>
      <c r="C229" s="20"/>
      <c r="D229" s="20"/>
      <c r="E229" s="20"/>
      <c r="F229" s="22"/>
      <c r="G229" s="22"/>
      <c r="H229" s="20"/>
      <c r="I229" s="21"/>
      <c r="J229" s="21"/>
      <c r="K229" s="22"/>
      <c r="L229" s="22"/>
      <c r="M229" s="22"/>
      <c r="N229" s="22"/>
      <c r="O229" s="3"/>
    </row>
    <row r="230" spans="1:15" x14ac:dyDescent="0.2">
      <c r="A230" s="22"/>
      <c r="B230" s="20"/>
      <c r="C230" s="20"/>
      <c r="D230" s="20"/>
      <c r="E230" s="20"/>
      <c r="F230" s="22"/>
      <c r="G230" s="22"/>
      <c r="H230" s="20"/>
      <c r="I230" s="21"/>
      <c r="J230" s="21"/>
      <c r="K230" s="22"/>
      <c r="L230" s="22"/>
      <c r="M230" s="22"/>
      <c r="N230" s="22"/>
      <c r="O230" s="3"/>
    </row>
    <row r="231" spans="1:15" x14ac:dyDescent="0.2">
      <c r="A231" s="22"/>
      <c r="B231" s="20"/>
      <c r="C231" s="20"/>
      <c r="D231" s="20"/>
      <c r="E231" s="20"/>
      <c r="F231" s="22"/>
      <c r="G231" s="22"/>
      <c r="H231" s="20"/>
      <c r="I231" s="21"/>
      <c r="J231" s="21"/>
      <c r="K231" s="22"/>
      <c r="L231" s="22"/>
      <c r="M231" s="22"/>
      <c r="N231" s="22"/>
      <c r="O231" s="3"/>
    </row>
    <row r="232" spans="1:15" x14ac:dyDescent="0.2">
      <c r="A232" s="22"/>
      <c r="B232" s="20"/>
      <c r="C232" s="20"/>
      <c r="D232" s="20"/>
      <c r="E232" s="20"/>
      <c r="F232" s="22"/>
      <c r="G232" s="22"/>
      <c r="H232" s="20"/>
      <c r="I232" s="21"/>
      <c r="J232" s="21"/>
      <c r="K232" s="22"/>
      <c r="L232" s="22"/>
      <c r="M232" s="22"/>
      <c r="N232" s="22"/>
      <c r="O232" s="3"/>
    </row>
    <row r="233" spans="1:15" x14ac:dyDescent="0.2">
      <c r="A233" s="22"/>
      <c r="B233" s="20"/>
      <c r="C233" s="20"/>
      <c r="D233" s="20"/>
      <c r="E233" s="20"/>
      <c r="F233" s="22"/>
      <c r="G233" s="22"/>
      <c r="H233" s="20"/>
      <c r="I233" s="21"/>
      <c r="J233" s="21"/>
      <c r="K233" s="22"/>
      <c r="L233" s="22"/>
      <c r="M233" s="22"/>
      <c r="N233" s="22"/>
      <c r="O233" s="3"/>
    </row>
    <row r="234" spans="1:15" x14ac:dyDescent="0.2">
      <c r="A234" s="22"/>
      <c r="B234" s="20"/>
      <c r="C234" s="20"/>
      <c r="D234" s="20"/>
      <c r="E234" s="20"/>
      <c r="F234" s="22"/>
      <c r="G234" s="22"/>
      <c r="H234" s="20"/>
      <c r="I234" s="21"/>
      <c r="J234" s="21"/>
      <c r="K234" s="22"/>
      <c r="L234" s="22"/>
      <c r="M234" s="22"/>
      <c r="N234" s="22"/>
      <c r="O234" s="3"/>
    </row>
    <row r="235" spans="1:15" x14ac:dyDescent="0.2">
      <c r="A235" s="22"/>
      <c r="B235" s="20"/>
      <c r="C235" s="20"/>
      <c r="D235" s="20"/>
      <c r="E235" s="20"/>
      <c r="F235" s="22"/>
      <c r="G235" s="22"/>
      <c r="H235" s="20"/>
      <c r="I235" s="21"/>
      <c r="J235" s="21"/>
      <c r="K235" s="22"/>
      <c r="L235" s="22"/>
      <c r="M235" s="22"/>
      <c r="N235" s="22"/>
      <c r="O235" s="3"/>
    </row>
    <row r="236" spans="1:15" x14ac:dyDescent="0.2">
      <c r="A236" s="22"/>
      <c r="B236" s="20"/>
      <c r="C236" s="20"/>
      <c r="D236" s="20"/>
      <c r="E236" s="20"/>
      <c r="F236" s="22"/>
      <c r="G236" s="22"/>
      <c r="H236" s="20"/>
      <c r="I236" s="21"/>
      <c r="J236" s="21"/>
      <c r="K236" s="22"/>
      <c r="L236" s="22"/>
      <c r="M236" s="22"/>
      <c r="N236" s="22"/>
      <c r="O236" s="3"/>
    </row>
    <row r="237" spans="1:15" x14ac:dyDescent="0.2">
      <c r="A237" s="22"/>
      <c r="B237" s="20"/>
      <c r="C237" s="20"/>
      <c r="D237" s="20"/>
      <c r="E237" s="20"/>
      <c r="F237" s="22"/>
      <c r="G237" s="22"/>
      <c r="H237" s="20"/>
      <c r="I237" s="21"/>
      <c r="J237" s="21"/>
      <c r="K237" s="22"/>
      <c r="L237" s="22"/>
      <c r="M237" s="22"/>
      <c r="N237" s="22"/>
      <c r="O237" s="3"/>
    </row>
  </sheetData>
  <autoFilter ref="A1:P1" xr:uid="{10E9FE5A-A6FD-472C-9B37-85535822DCE1}"/>
  <hyperlinks>
    <hyperlink ref="O28" r:id="rId1" xr:uid="{920E0ADE-99EC-40AE-8353-6CC8740CE879}"/>
    <hyperlink ref="O29" r:id="rId2" xr:uid="{6B8E8329-E972-451C-9793-DAE611EDBA89}"/>
    <hyperlink ref="O30" r:id="rId3" xr:uid="{CD0C0E61-8B85-4818-A616-903F32C5A3A1}"/>
    <hyperlink ref="O31" r:id="rId4" xr:uid="{ACFDF808-70F5-448C-B88C-9C482B3688E5}"/>
    <hyperlink ref="O32" r:id="rId5" xr:uid="{0F76846B-492F-4597-B08C-54EDD81714A8}"/>
    <hyperlink ref="O33" r:id="rId6" xr:uid="{FAA1B4CC-CB29-494C-83C3-BDEFD6DE53AE}"/>
    <hyperlink ref="O39" r:id="rId7" xr:uid="{7B767A0D-D9DC-4E80-99FE-57D61DB58605}"/>
    <hyperlink ref="O40" r:id="rId8" xr:uid="{B7B4B5A9-9755-49D5-80F9-5E26EAF35E73}"/>
    <hyperlink ref="O41" r:id="rId9" xr:uid="{9F5FA400-3962-4991-BE5A-FC8CE04B2FEB}"/>
    <hyperlink ref="O42" r:id="rId10" xr:uid="{607FA7A9-82B0-44ED-903D-20B466D76CEC}"/>
    <hyperlink ref="O43" r:id="rId11" xr:uid="{C49CCCE8-FB3C-4AC1-900E-580C036DECA5}"/>
    <hyperlink ref="O44" r:id="rId12" xr:uid="{33D1C688-1D35-46D5-9B28-5C45B99AFCFB}"/>
    <hyperlink ref="O45" r:id="rId13" xr:uid="{2248371D-B741-4D70-A422-A4C9113F3D64}"/>
    <hyperlink ref="O46" r:id="rId14" xr:uid="{6BEBDE37-B07C-4A1D-BC30-C5DE5891D44D}"/>
    <hyperlink ref="O47" r:id="rId15" xr:uid="{4081CD61-9511-44F5-8308-CEDADA977C80}"/>
    <hyperlink ref="O48" r:id="rId16" xr:uid="{19D61130-3C5C-432B-AFE7-0059CC0120E4}"/>
    <hyperlink ref="O49" r:id="rId17" xr:uid="{DE02925A-98C2-4E33-B7AB-C1E9463E6C8D}"/>
    <hyperlink ref="O50" r:id="rId18" xr:uid="{F158A939-E516-4ADA-970C-88E1A59564E2}"/>
    <hyperlink ref="O51" r:id="rId19" xr:uid="{9C3302F9-85D3-422E-B961-392C9D77F294}"/>
    <hyperlink ref="O52" r:id="rId20" xr:uid="{7EF3CA0D-EFA2-460F-A714-BCE9DFDE5607}"/>
    <hyperlink ref="O53" r:id="rId21" xr:uid="{160F725F-F54B-4097-A87A-BE9A9DD1085D}"/>
    <hyperlink ref="O54" r:id="rId22" xr:uid="{D0629DF3-811B-4B9F-ABAC-407013B151A8}"/>
    <hyperlink ref="O55" r:id="rId23" xr:uid="{255CC08D-E30B-4EEB-BDB0-99721E98F34B}"/>
    <hyperlink ref="O56" r:id="rId24" xr:uid="{5B4093E0-7756-46CB-AAD6-7F83474E7290}"/>
    <hyperlink ref="O57" r:id="rId25" xr:uid="{2A4BDBC1-BDC8-4F4B-A93C-D3D604E5167F}"/>
    <hyperlink ref="O58" r:id="rId26" xr:uid="{5CC002EE-DF9A-427E-A4EE-D1E85672886F}"/>
    <hyperlink ref="O63" r:id="rId27" xr:uid="{B46D9A55-DE5D-4BEA-ADB4-0F41FD357D86}"/>
    <hyperlink ref="O64" r:id="rId28" xr:uid="{69040FFA-F5EC-4F3D-953C-0FD5E1DC8949}"/>
    <hyperlink ref="O66" r:id="rId29" xr:uid="{44017EE5-B2C5-49C3-89A5-C251444ECED0}"/>
    <hyperlink ref="O67" r:id="rId30" xr:uid="{FD516B14-4B5F-4B36-B810-5FF5646A186E}"/>
    <hyperlink ref="O68" r:id="rId31" xr:uid="{B20DAE73-BA0E-4225-A32A-919B761F768C}"/>
    <hyperlink ref="O69" r:id="rId32" xr:uid="{D8523CD0-0845-4730-B8BB-F25082A1487D}"/>
    <hyperlink ref="O70" r:id="rId33" xr:uid="{81ED3501-D3A4-4AA0-9C04-CE77224EA2A1}"/>
    <hyperlink ref="O71" r:id="rId34" xr:uid="{598C05EC-16A9-43E2-8D15-20E8B7E182DE}"/>
    <hyperlink ref="O72" r:id="rId35" xr:uid="{0203BB0B-FB0B-428C-9A04-4FD49508B18D}"/>
    <hyperlink ref="O73" r:id="rId36" xr:uid="{BC3918BB-F5F3-40B9-9772-B4F176FE1A15}"/>
    <hyperlink ref="O74" r:id="rId37" xr:uid="{4B212BE6-150E-4E33-BBC4-56C7B25851F3}"/>
    <hyperlink ref="O75" r:id="rId38" xr:uid="{8C1ED2CD-9B32-4A2F-AB26-59FE2FB2F91C}"/>
    <hyperlink ref="O24" r:id="rId39" xr:uid="{C280C117-CC7F-43F6-9BD2-67AF6A4DF395}"/>
    <hyperlink ref="O23" r:id="rId40" xr:uid="{219E0A04-AC31-42A9-AC67-606D58783C2A}"/>
    <hyperlink ref="O60" r:id="rId41" xr:uid="{03F62D4B-7CBA-42D1-B5E2-59DE5EB607A5}"/>
    <hyperlink ref="O38" r:id="rId42" xr:uid="{EA539547-AA29-436B-9AD1-D766898BEB9A}"/>
    <hyperlink ref="O22" r:id="rId43" xr:uid="{471CF578-DF44-4D29-AD04-156FB11A90FB}"/>
    <hyperlink ref="O20" r:id="rId44" xr:uid="{ACD61732-E817-4E47-8C2B-D632EEF8BDEB}"/>
    <hyperlink ref="O21" r:id="rId45" xr:uid="{93AD64EC-A9CB-42FB-AAD8-31D9FD6C7186}"/>
    <hyperlink ref="O2" r:id="rId46" xr:uid="{59980D4C-E165-414B-8331-9EFE65D2A9EF}"/>
    <hyperlink ref="O4" r:id="rId47" xr:uid="{939442FA-8F78-4AE2-A735-8074C26AAD7B}"/>
    <hyperlink ref="O5" r:id="rId48" xr:uid="{7E72C79A-FDA6-45EA-8296-3A9801DEAFFC}"/>
    <hyperlink ref="O7" r:id="rId49" xr:uid="{DA418CEF-C7F4-4C9C-8C89-08497B0290B9}"/>
    <hyperlink ref="O9" r:id="rId50" xr:uid="{05B39315-54F9-4CB8-9453-C112E1B9F91D}"/>
    <hyperlink ref="O10" r:id="rId51" xr:uid="{110E132E-9E75-43C5-A934-C3EEFEA66F76}"/>
    <hyperlink ref="O11" r:id="rId52" xr:uid="{9A28FD4C-0984-446D-ADC5-02EAB6671B13}"/>
    <hyperlink ref="O12" r:id="rId53" xr:uid="{F11C2D32-8B7B-48CB-ABD5-C47D8DB1E244}"/>
    <hyperlink ref="O14" r:id="rId54" xr:uid="{741AA08C-BA8C-4494-8C50-59D2178FE667}"/>
    <hyperlink ref="O15" r:id="rId55" xr:uid="{7E815CBB-732C-48BC-98E0-629F40BFB10B}"/>
    <hyperlink ref="O16" r:id="rId56" xr:uid="{821F1258-774F-4E7F-A4CE-80AC9978032D}"/>
    <hyperlink ref="O17" r:id="rId57" xr:uid="{17B44B67-A241-4EEB-B1C7-8045756985E5}"/>
    <hyperlink ref="O18" r:id="rId58" xr:uid="{9ED9DD84-9136-45CA-B97A-8B7B0D2B647A}"/>
    <hyperlink ref="O19" r:id="rId59" xr:uid="{F35ED959-DC29-4572-A9BA-55103E663729}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 2023</vt:lpstr>
      <vt:lpstr>CONTRATACIÓN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 Dolores Valoyes</cp:lastModifiedBy>
  <cp:lastPrinted>2023-03-09T02:20:34Z</cp:lastPrinted>
  <dcterms:created xsi:type="dcterms:W3CDTF">2008-07-08T21:30:46Z</dcterms:created>
  <dcterms:modified xsi:type="dcterms:W3CDTF">2023-11-27T05:53:20Z</dcterms:modified>
</cp:coreProperties>
</file>