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 moni\Desktop\varios_doc\INDERBU-pc\Indicadores GestiónTecnológica\"/>
    </mc:Choice>
  </mc:AlternateContent>
  <xr:revisionPtr revIDLastSave="0" documentId="8_{C251AFB7-C397-4CF3-BE02-576BCA5A7EE3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EFECTIVIDAD TRAMITE PQRSD" sheetId="5" r:id="rId1"/>
    <sheet name="SATISFACCION RTA PQRSD" sheetId="6" r:id="rId2"/>
    <sheet name="Hoja1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5" l="1"/>
  <c r="E40" i="5"/>
  <c r="D42" i="5" l="1"/>
  <c r="D39" i="7"/>
  <c r="C43" i="7" s="1"/>
  <c r="E42" i="7"/>
  <c r="E41" i="7"/>
  <c r="E40" i="7"/>
  <c r="E39" i="7"/>
  <c r="D42" i="6"/>
  <c r="E40" i="6"/>
  <c r="E41" i="6"/>
  <c r="E42" i="6"/>
  <c r="D40" i="6"/>
  <c r="D39" i="6"/>
  <c r="C43" i="6" s="1"/>
  <c r="D41" i="6"/>
  <c r="E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sharedStrings.xml><?xml version="1.0" encoding="utf-8"?>
<sst xmlns="http://schemas.openxmlformats.org/spreadsheetml/2006/main" count="139" uniqueCount="70">
  <si>
    <t xml:space="preserve">TABLERO DE INDICADORES </t>
  </si>
  <si>
    <t>PROCESO:</t>
  </si>
  <si>
    <t xml:space="preserve">AREA: </t>
  </si>
  <si>
    <t>OBJETIVO DE CALIDAD:</t>
  </si>
  <si>
    <t>NOMBRE DEL INDICADOR:</t>
  </si>
  <si>
    <t xml:space="preserve">TIPO DEL INDICADOR: </t>
  </si>
  <si>
    <t xml:space="preserve">EFICIENCIA: </t>
  </si>
  <si>
    <t>DEFINICIONES</t>
  </si>
  <si>
    <t>Unidad de Medida</t>
  </si>
  <si>
    <t xml:space="preserve">FRECUENCIA: </t>
  </si>
  <si>
    <t>META</t>
  </si>
  <si>
    <t xml:space="preserve">FUENTE DE INFORMACIÓN: </t>
  </si>
  <si>
    <t>RESPONSABLE</t>
  </si>
  <si>
    <t>DATOS</t>
  </si>
  <si>
    <t xml:space="preserve">ANÁLISIS DE RESULTADOS </t>
  </si>
  <si>
    <t>RESULTADO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</si>
  <si>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</si>
  <si>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</si>
  <si>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 xml:space="preserve">EFICACIA: </t>
  </si>
  <si>
    <t>Código: F-MC-1000-238,37-045</t>
  </si>
  <si>
    <t xml:space="preserve">ANÁLISIS GRÁFICO </t>
  </si>
  <si>
    <t>NÚMERO DE PERIODOS ANALIZADOS</t>
  </si>
  <si>
    <t>PERÍODO</t>
  </si>
  <si>
    <t>Página: 1 de 1</t>
  </si>
  <si>
    <t>Fecha aprobación: Agosto -25- 2017</t>
  </si>
  <si>
    <t>Versión: 1.0</t>
  </si>
  <si>
    <t>FORMULA:</t>
  </si>
  <si>
    <t>Porcentual</t>
  </si>
  <si>
    <t>Trimestral</t>
  </si>
  <si>
    <t>SEMESTRAL</t>
  </si>
  <si>
    <t xml:space="preserve"> Total de evaluaciones de nivel del servicio aplicadas</t>
  </si>
  <si>
    <t>TRIMESTRE I</t>
  </si>
  <si>
    <t>TRIMESTRE II</t>
  </si>
  <si>
    <t>TRIMESTRE III</t>
  </si>
  <si>
    <t>TRIMESTRE IV</t>
  </si>
  <si>
    <t>(Contestación otorgada fue clara y precisa para los ciudadanos / Total de evaluaciones de nivel del servicio aplicadas )*100</t>
  </si>
  <si>
    <t>Contestación otorgada fue clara y precisa para los ciudadanos</t>
  </si>
  <si>
    <t>Nivel de satisfacción de la respuesta a la PQRSD</t>
  </si>
  <si>
    <t>Aumentar la satisfacción de la comunidad a través de la prestación oportuna y eficiente de los servicios</t>
  </si>
  <si>
    <t>Se evidencia un 65% de ciudadanos satisfechos con las respuestas otorgadas de una meta del 60%. Es importante que desde el proceso se realice seguimiento a la respuesta otorgada al ciudadano</t>
  </si>
  <si>
    <t>Gestión de Servicio a la Ciudadanía</t>
  </si>
  <si>
    <t>Secretaría Administrativa / Líder del Proceso</t>
  </si>
  <si>
    <r>
      <t xml:space="preserve">EFECTIVIDAD: </t>
    </r>
    <r>
      <rPr>
        <b/>
        <sz val="10"/>
        <rFont val="Arial"/>
        <family val="2"/>
      </rPr>
      <t>X</t>
    </r>
  </si>
  <si>
    <t>Informe aplicación metodología Evaluación del Nivel de Satisfacción del Servicio</t>
  </si>
  <si>
    <t>Para el segundo trimestre se evidencia un 49% de ciudadanos satisfechos con la respuesta otorgada, valor menor al del trimestre anterior. Se analizó las respuestas por parte de las Secretarías y se recomienda cerrar todas las PQRSD abiertas o sin contestar; se contemplo como acción enviar correo electrónico a los servidores públicos, recordando la importancia de la contestación de las PQRSD apoyando la meta del PAAC subcomponente 3 literal 3.1 que hace referencia a la importancia de prestar un buen servicio al ciudadano.</t>
  </si>
  <si>
    <t>En el tercer trimestre se logró subir el  indicador a un 61% gracias a los correos enviados a los servidores públicos, resaltando la importancia de la contestación sumado a la labor realizada desde la Secretaría Administrativa, la cual busca unificar los canales de recepción de PQRSD, con el fin de ejercer un mejor control y trazabilidad sobre los mismos.</t>
  </si>
  <si>
    <t>En el primer trimestre de 2018 no fue posible realizar la medición de este indicador, en razón a que no se cuenta con los datos para la aplicación de la fórmula</t>
  </si>
  <si>
    <t>En el segundo trimestre de 2018 no fue posible realizar la medición de este indicador, en razón a que no se cuenta con los datos para la aplicación de la fórmula</t>
  </si>
  <si>
    <t>SEMESTRE I</t>
  </si>
  <si>
    <t>SEMESTRE II</t>
  </si>
  <si>
    <t>VIGENCIA 2020</t>
  </si>
  <si>
    <t>TABLERO DE INDICADORES DE GESTION</t>
  </si>
  <si>
    <t>OBJETIVO INDICADOR</t>
  </si>
  <si>
    <t>Lider Proceso Gestion Tecnologica</t>
  </si>
  <si>
    <r>
      <t xml:space="preserve">EFICACIA: </t>
    </r>
    <r>
      <rPr>
        <b/>
        <sz val="10"/>
        <rFont val="Arial"/>
        <family val="2"/>
      </rPr>
      <t xml:space="preserve"> </t>
    </r>
  </si>
  <si>
    <t>Numero de Solicitudes por Requerimientos Tecnicos Atendidos / Numero de Solicitudes por Requerimientos Tecnicos Solicitados X 100</t>
  </si>
  <si>
    <t>Semestral</t>
  </si>
  <si>
    <t xml:space="preserve">Formato Solicitudes Requerimientos Tecnicos Atendidos </t>
  </si>
  <si>
    <t>Gestion Tecnológica</t>
  </si>
  <si>
    <t>Subdirección Administrativa y Financiera  / Líder del Proceso</t>
  </si>
  <si>
    <t>Soporte Técnico a Usuarios Tecnológicos</t>
  </si>
  <si>
    <t>Medir el Porcentaje de Solicitudes por Requerimientos Tecnologicos</t>
  </si>
  <si>
    <t>VALOR DEL NUMERADOR</t>
  </si>
  <si>
    <t>VALOR DEL DONOMINADOR</t>
  </si>
  <si>
    <t>PROCESO: DIRECCIONAMIENTO ESTRATEGICO Y PLANEACIÓN</t>
  </si>
  <si>
    <t>CODIGO: PE.01-F04</t>
  </si>
  <si>
    <t>VERSION: 02</t>
  </si>
  <si>
    <t>FECHA: 15/09/2022</t>
  </si>
  <si>
    <t>Se cumplio con los 15 requerimientos solicitados, dando cumplimiento del 100% a la actividad en el primer semestre</t>
  </si>
  <si>
    <t>Se cumplio con los 17 requerimientos solicitados,  dando cumplimiento del 100% a la actividad en el 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</si>
</sst>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\ &quot;€&quot;;\-#,##0.00\ &quot;€&quot;"/>
    <numFmt numFmtId="167" formatCode="0.0%"/>
    <numFmt numFmtId="168" formatCode="#,##0.000"/>
    <numFmt numFmtId="169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8" fillId="0" borderId="7" xfId="36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13" xfId="5" applyFont="1" applyBorder="1" applyAlignment="1">
      <alignment horizontal="center" vertical="center"/>
    </xf>
    <xf numFmtId="9" fontId="10" fillId="3" borderId="7" xfId="5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12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 shrinkToFit="1"/>
    </xf>
    <xf numFmtId="0" fontId="13" fillId="3" borderId="18" xfId="0" applyFont="1" applyFill="1" applyBorder="1" applyAlignment="1">
      <alignment horizontal="center" vertical="center"/>
    </xf>
    <xf numFmtId="3" fontId="10" fillId="0" borderId="18" xfId="5" applyNumberFormat="1" applyFont="1" applyBorder="1" applyAlignment="1">
      <alignment horizontal="center" vertical="center"/>
    </xf>
    <xf numFmtId="0" fontId="2" fillId="6" borderId="18" xfId="0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vertical="center"/>
    </xf>
    <xf numFmtId="0" fontId="15" fillId="0" borderId="18" xfId="36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9" fontId="10" fillId="3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10" fillId="3" borderId="12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3" fontId="10" fillId="0" borderId="18" xfId="0" applyNumberFormat="1" applyFont="1" applyBorder="1" applyAlignment="1">
      <alignment horizontal="center" vertical="center"/>
    </xf>
    <xf numFmtId="9" fontId="10" fillId="0" borderId="18" xfId="5" applyFont="1" applyBorder="1" applyAlignment="1">
      <alignment horizontal="center" vertical="center"/>
    </xf>
    <xf numFmtId="9" fontId="10" fillId="3" borderId="18" xfId="5" applyFont="1" applyFill="1" applyBorder="1" applyAlignment="1">
      <alignment horizontal="center" vertical="center"/>
    </xf>
  </cellXfs>
  <cellStyles count="40">
    <cellStyle name="Euro" xfId="10" xr:uid="{00000000-0005-0000-0000-000000000000}"/>
    <cellStyle name="Hipervínculo 2" xfId="11" xr:uid="{00000000-0005-0000-0000-000001000000}"/>
    <cellStyle name="Hipervínculo 2 2" xfId="8" xr:uid="{00000000-0005-0000-0000-000002000000}"/>
    <cellStyle name="Millares 2" xfId="12" xr:uid="{00000000-0005-0000-0000-000003000000}"/>
    <cellStyle name="Moneda 10" xfId="13" xr:uid="{00000000-0005-0000-0000-000004000000}"/>
    <cellStyle name="Moneda 11" xfId="14" xr:uid="{00000000-0005-0000-0000-000005000000}"/>
    <cellStyle name="Moneda 12" xfId="15" xr:uid="{00000000-0005-0000-0000-000006000000}"/>
    <cellStyle name="Moneda 2" xfId="16" xr:uid="{00000000-0005-0000-0000-000007000000}"/>
    <cellStyle name="Moneda 2 2" xfId="17" xr:uid="{00000000-0005-0000-0000-000008000000}"/>
    <cellStyle name="Moneda 2 3" xfId="18" xr:uid="{00000000-0005-0000-0000-000009000000}"/>
    <cellStyle name="Moneda 2 4" xfId="19" xr:uid="{00000000-0005-0000-0000-00000A000000}"/>
    <cellStyle name="Moneda 2_BIENESTAR INSTITUCIONAL" xfId="20" xr:uid="{00000000-0005-0000-0000-00000B000000}"/>
    <cellStyle name="Moneda 3" xfId="21" xr:uid="{00000000-0005-0000-0000-00000C000000}"/>
    <cellStyle name="Moneda 3 2" xfId="22" xr:uid="{00000000-0005-0000-0000-00000D000000}"/>
    <cellStyle name="Moneda 4" xfId="23" xr:uid="{00000000-0005-0000-0000-00000E000000}"/>
    <cellStyle name="Moneda 5" xfId="24" xr:uid="{00000000-0005-0000-0000-00000F000000}"/>
    <cellStyle name="Moneda 6" xfId="9" xr:uid="{00000000-0005-0000-0000-000010000000}"/>
    <cellStyle name="Moneda 6 2" xfId="25" xr:uid="{00000000-0005-0000-0000-000011000000}"/>
    <cellStyle name="Moneda 7" xfId="26" xr:uid="{00000000-0005-0000-0000-000012000000}"/>
    <cellStyle name="Moneda 8" xfId="27" xr:uid="{00000000-0005-0000-0000-000013000000}"/>
    <cellStyle name="Moneda 9" xfId="28" xr:uid="{00000000-0005-0000-0000-000014000000}"/>
    <cellStyle name="Neutral 2" xfId="2" xr:uid="{00000000-0005-0000-0000-000015000000}"/>
    <cellStyle name="Normal" xfId="0" builtinId="0"/>
    <cellStyle name="Normal 2" xfId="3" xr:uid="{00000000-0005-0000-0000-000017000000}"/>
    <cellStyle name="Normal 2 2" xfId="29" xr:uid="{00000000-0005-0000-0000-000018000000}"/>
    <cellStyle name="Normal 2_BIENESTAR INSTITUCIONAL" xfId="30" xr:uid="{00000000-0005-0000-0000-000019000000}"/>
    <cellStyle name="Normal 3" xfId="4" xr:uid="{00000000-0005-0000-0000-00001A000000}"/>
    <cellStyle name="Normal 3 2" xfId="32" xr:uid="{00000000-0005-0000-0000-00001B000000}"/>
    <cellStyle name="Normal 3 3" xfId="31" xr:uid="{00000000-0005-0000-0000-00001C000000}"/>
    <cellStyle name="Normal 4" xfId="1" xr:uid="{00000000-0005-0000-0000-00001D000000}"/>
    <cellStyle name="Normal 4 2" xfId="37" xr:uid="{00000000-0005-0000-0000-00001E000000}"/>
    <cellStyle name="Normal 4 2 2" xfId="39" xr:uid="{00000000-0005-0000-0000-00001F000000}"/>
    <cellStyle name="Normal 4 3" xfId="38" xr:uid="{00000000-0005-0000-0000-000020000000}"/>
    <cellStyle name="Normal 4 4" xfId="33" xr:uid="{00000000-0005-0000-0000-000021000000}"/>
    <cellStyle name="Normal 5" xfId="34" xr:uid="{00000000-0005-0000-0000-000022000000}"/>
    <cellStyle name="Normal 6" xfId="36" xr:uid="{00000000-0005-0000-0000-000023000000}"/>
    <cellStyle name="Porcentaje 2" xfId="5" xr:uid="{00000000-0005-0000-0000-000024000000}"/>
    <cellStyle name="Porcentual 2" xfId="6" xr:uid="{00000000-0005-0000-0000-000025000000}"/>
    <cellStyle name="Porcentual 2 2" xfId="35" xr:uid="{00000000-0005-0000-0000-000026000000}"/>
    <cellStyle name="Total 2" xfId="7" xr:uid="{00000000-0005-0000-0000-00002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Soporte</a:t>
            </a:r>
            <a:r>
              <a:rPr lang="es-CO" baseline="0"/>
              <a:t> Técnico a Usuarios Tecnológicos</a:t>
            </a:r>
            <a:endParaRPr lang="es-CO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'EFECTIVIDAD TRAMITE PQRSD'!$E$39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7-45B7-AB18-FDE6F96BC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'EFECTIVIDAD TRAMITE PQRSD'!$E$40:$E$41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'EFECTIVIDAD TRAMITE PQRSD'!$F$39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'EFECTIVIDAD TRAMITE PQRSD'!$F$40:$F$41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2112"/>
        <c:axId val="-329811024"/>
        <c:axId val="0"/>
      </c:bar3DChart>
      <c:catAx>
        <c:axId val="-32981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1024"/>
        <c:crosses val="autoZero"/>
        <c:auto val="1"/>
        <c:lblAlgn val="ctr"/>
        <c:lblOffset val="100"/>
        <c:noMultiLvlLbl val="0"/>
      </c:catAx>
      <c:valAx>
        <c:axId val="-329811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06672"/>
        <c:axId val="-329806128"/>
        <c:axId val="0"/>
      </c:bar3DChart>
      <c:catAx>
        <c:axId val="-32980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128"/>
        <c:crosses val="autoZero"/>
        <c:auto val="1"/>
        <c:lblAlgn val="ctr"/>
        <c:lblOffset val="100"/>
        <c:noMultiLvlLbl val="0"/>
      </c:catAx>
      <c:valAx>
        <c:axId val="-32980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47625</xdr:rowOff>
    </xdr:from>
    <xdr:to>
      <xdr:col>6</xdr:col>
      <xdr:colOff>1916907</xdr:colOff>
      <xdr:row>35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</xdr:row>
      <xdr:rowOff>28576</xdr:rowOff>
    </xdr:from>
    <xdr:to>
      <xdr:col>1</xdr:col>
      <xdr:colOff>1876425</xdr:colOff>
      <xdr:row>3</xdr:row>
      <xdr:rowOff>38102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232DC19-8F85-4823-A883-8E534DC7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781050" y="219076"/>
          <a:ext cx="18573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95249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66674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topLeftCell="A26" zoomScaleNormal="100" zoomScaleSheetLayoutView="100" workbookViewId="0">
      <selection activeCell="D46" sqref="D46"/>
    </sheetView>
  </sheetViews>
  <sheetFormatPr baseColWidth="10" defaultColWidth="11.42578125" defaultRowHeight="14.25" x14ac:dyDescent="0.25"/>
  <cols>
    <col min="1" max="1" width="11.42578125" style="12"/>
    <col min="2" max="2" width="29.140625" style="12" customWidth="1"/>
    <col min="3" max="3" width="27.28515625" style="12" customWidth="1"/>
    <col min="4" max="4" width="21.85546875" style="12" customWidth="1"/>
    <col min="5" max="5" width="19.7109375" style="12" customWidth="1"/>
    <col min="6" max="6" width="29.140625" style="12" customWidth="1"/>
    <col min="7" max="7" width="41" style="12" customWidth="1"/>
    <col min="8" max="16384" width="11.42578125" style="12"/>
  </cols>
  <sheetData>
    <row r="1" spans="2:7" ht="15" thickBot="1" x14ac:dyDescent="0.3"/>
    <row r="2" spans="2:7" ht="15" customHeight="1" thickTop="1" thickBot="1" x14ac:dyDescent="0.3">
      <c r="B2" s="34"/>
      <c r="C2" s="37" t="s">
        <v>64</v>
      </c>
      <c r="D2" s="37"/>
      <c r="E2" s="37"/>
      <c r="F2" s="37"/>
      <c r="G2" s="30" t="s">
        <v>65</v>
      </c>
    </row>
    <row r="3" spans="2:7" ht="17.25" thickTop="1" thickBot="1" x14ac:dyDescent="0.3">
      <c r="B3" s="34"/>
      <c r="C3" s="37"/>
      <c r="D3" s="37"/>
      <c r="E3" s="37"/>
      <c r="F3" s="37"/>
      <c r="G3" s="30" t="s">
        <v>66</v>
      </c>
    </row>
    <row r="4" spans="2:7" ht="15" customHeight="1" thickTop="1" thickBot="1" x14ac:dyDescent="0.3">
      <c r="B4" s="34"/>
      <c r="C4" s="37" t="s">
        <v>51</v>
      </c>
      <c r="D4" s="37"/>
      <c r="E4" s="37"/>
      <c r="F4" s="37"/>
      <c r="G4" s="30" t="s">
        <v>67</v>
      </c>
    </row>
    <row r="5" spans="2:7" ht="15" customHeight="1" thickTop="1" thickBot="1" x14ac:dyDescent="0.3">
      <c r="B5" s="38"/>
      <c r="C5" s="39"/>
      <c r="D5" s="39"/>
      <c r="E5" s="39"/>
      <c r="F5" s="39"/>
      <c r="G5" s="40"/>
    </row>
    <row r="6" spans="2:7" ht="23.25" customHeight="1" thickTop="1" thickBot="1" x14ac:dyDescent="0.3">
      <c r="B6" s="20" t="s">
        <v>1</v>
      </c>
      <c r="C6" s="35" t="s">
        <v>58</v>
      </c>
      <c r="D6" s="35"/>
      <c r="E6" s="35"/>
      <c r="F6" s="35"/>
      <c r="G6" s="35"/>
    </row>
    <row r="7" spans="2:7" ht="21.75" customHeight="1" thickTop="1" thickBot="1" x14ac:dyDescent="0.3">
      <c r="B7" s="20" t="s">
        <v>2</v>
      </c>
      <c r="C7" s="36" t="s">
        <v>59</v>
      </c>
      <c r="D7" s="36"/>
      <c r="E7" s="36"/>
      <c r="F7" s="36"/>
      <c r="G7" s="36"/>
    </row>
    <row r="8" spans="2:7" ht="21" customHeight="1" thickTop="1" thickBot="1" x14ac:dyDescent="0.3">
      <c r="B8" s="20" t="s">
        <v>4</v>
      </c>
      <c r="C8" s="32" t="s">
        <v>60</v>
      </c>
      <c r="D8" s="33"/>
      <c r="E8" s="33"/>
      <c r="F8" s="33"/>
      <c r="G8" s="33"/>
    </row>
    <row r="9" spans="2:7" ht="21" customHeight="1" thickTop="1" thickBot="1" x14ac:dyDescent="0.3">
      <c r="B9" s="20" t="s">
        <v>52</v>
      </c>
      <c r="C9" s="31" t="s">
        <v>61</v>
      </c>
      <c r="D9" s="31"/>
      <c r="E9" s="31"/>
      <c r="F9" s="31"/>
      <c r="G9" s="31"/>
    </row>
    <row r="10" spans="2:7" ht="16.5" thickTop="1" thickBot="1" x14ac:dyDescent="0.3">
      <c r="B10" s="20" t="s">
        <v>5</v>
      </c>
      <c r="C10" s="41" t="s">
        <v>54</v>
      </c>
      <c r="D10" s="41"/>
      <c r="E10" s="41" t="s">
        <v>6</v>
      </c>
      <c r="F10" s="41"/>
      <c r="G10" s="21" t="s">
        <v>42</v>
      </c>
    </row>
    <row r="11" spans="2:7" ht="60" customHeight="1" thickTop="1" thickBot="1" x14ac:dyDescent="0.3">
      <c r="B11" s="22" t="s">
        <v>7</v>
      </c>
      <c r="C11" s="31" t="s">
        <v>17</v>
      </c>
      <c r="D11" s="42"/>
      <c r="E11" s="42"/>
      <c r="F11" s="42"/>
      <c r="G11" s="42"/>
    </row>
    <row r="12" spans="2:7" ht="27.75" customHeight="1" thickTop="1" thickBot="1" x14ac:dyDescent="0.3">
      <c r="B12" s="20" t="s">
        <v>26</v>
      </c>
      <c r="C12" s="43" t="s">
        <v>55</v>
      </c>
      <c r="D12" s="44"/>
      <c r="E12" s="44"/>
      <c r="F12" s="44"/>
      <c r="G12" s="44"/>
    </row>
    <row r="13" spans="2:7" ht="27.75" customHeight="1" thickTop="1" thickBot="1" x14ac:dyDescent="0.3">
      <c r="B13" s="20" t="s">
        <v>8</v>
      </c>
      <c r="C13" s="43" t="s">
        <v>27</v>
      </c>
      <c r="D13" s="43"/>
      <c r="E13" s="43"/>
      <c r="F13" s="43"/>
      <c r="G13" s="43"/>
    </row>
    <row r="14" spans="2:7" ht="27.75" customHeight="1" thickTop="1" thickBot="1" x14ac:dyDescent="0.3">
      <c r="B14" s="20" t="s">
        <v>9</v>
      </c>
      <c r="C14" s="34" t="s">
        <v>56</v>
      </c>
      <c r="D14" s="34"/>
      <c r="E14" s="34"/>
      <c r="F14" s="34"/>
      <c r="G14" s="34"/>
    </row>
    <row r="15" spans="2:7" ht="27.75" customHeight="1" thickTop="1" thickBot="1" x14ac:dyDescent="0.3">
      <c r="B15" s="20" t="s">
        <v>10</v>
      </c>
      <c r="C15" s="45">
        <v>1</v>
      </c>
      <c r="D15" s="45"/>
      <c r="E15" s="45"/>
      <c r="F15" s="45"/>
      <c r="G15" s="45"/>
    </row>
    <row r="16" spans="2:7" ht="39.75" customHeight="1" thickTop="1" thickBot="1" x14ac:dyDescent="0.3">
      <c r="B16" s="20" t="s">
        <v>11</v>
      </c>
      <c r="C16" s="46" t="s">
        <v>57</v>
      </c>
      <c r="D16" s="46"/>
      <c r="E16" s="46"/>
      <c r="F16" s="46"/>
      <c r="G16" s="46"/>
    </row>
    <row r="17" spans="2:7" ht="27.75" customHeight="1" thickTop="1" thickBot="1" x14ac:dyDescent="0.3">
      <c r="B17" s="20" t="s">
        <v>12</v>
      </c>
      <c r="C17" s="34" t="s">
        <v>53</v>
      </c>
      <c r="D17" s="34"/>
      <c r="E17" s="34"/>
      <c r="F17" s="34"/>
      <c r="G17" s="34"/>
    </row>
    <row r="18" spans="2:7" ht="15.75" thickTop="1" thickBot="1" x14ac:dyDescent="0.3">
      <c r="B18" s="34"/>
      <c r="C18" s="34"/>
      <c r="D18" s="34"/>
      <c r="E18" s="34"/>
      <c r="F18" s="34"/>
      <c r="G18" s="34"/>
    </row>
    <row r="19" spans="2:7" ht="15.75" thickTop="1" thickBot="1" x14ac:dyDescent="0.3">
      <c r="B19" s="47" t="s">
        <v>20</v>
      </c>
      <c r="C19" s="47"/>
      <c r="D19" s="47"/>
      <c r="E19" s="47"/>
      <c r="F19" s="47"/>
      <c r="G19" s="47"/>
    </row>
    <row r="20" spans="2:7" ht="15.75" thickTop="1" thickBot="1" x14ac:dyDescent="0.3">
      <c r="B20" s="34"/>
      <c r="C20" s="34"/>
      <c r="D20" s="34"/>
      <c r="E20" s="34"/>
      <c r="F20" s="34"/>
      <c r="G20" s="34"/>
    </row>
    <row r="21" spans="2:7" ht="15.75" thickTop="1" thickBot="1" x14ac:dyDescent="0.3">
      <c r="B21" s="34"/>
      <c r="C21" s="34"/>
      <c r="D21" s="34"/>
      <c r="E21" s="34"/>
      <c r="F21" s="34"/>
      <c r="G21" s="34"/>
    </row>
    <row r="22" spans="2:7" ht="15.75" thickTop="1" thickBot="1" x14ac:dyDescent="0.3">
      <c r="B22" s="34"/>
      <c r="C22" s="34"/>
      <c r="D22" s="34"/>
      <c r="E22" s="34"/>
      <c r="F22" s="34"/>
      <c r="G22" s="34"/>
    </row>
    <row r="23" spans="2:7" ht="15.75" thickTop="1" thickBot="1" x14ac:dyDescent="0.3">
      <c r="B23" s="34"/>
      <c r="C23" s="34"/>
      <c r="D23" s="34"/>
      <c r="E23" s="34"/>
      <c r="F23" s="34"/>
      <c r="G23" s="34"/>
    </row>
    <row r="24" spans="2:7" ht="15.75" thickTop="1" thickBot="1" x14ac:dyDescent="0.3">
      <c r="B24" s="34"/>
      <c r="C24" s="34"/>
      <c r="D24" s="34"/>
      <c r="E24" s="34"/>
      <c r="F24" s="34"/>
      <c r="G24" s="34"/>
    </row>
    <row r="25" spans="2:7" ht="15.75" thickTop="1" thickBot="1" x14ac:dyDescent="0.3">
      <c r="B25" s="34"/>
      <c r="C25" s="34"/>
      <c r="D25" s="34"/>
      <c r="E25" s="34"/>
      <c r="F25" s="34"/>
      <c r="G25" s="34"/>
    </row>
    <row r="26" spans="2:7" ht="15.75" thickTop="1" thickBot="1" x14ac:dyDescent="0.3">
      <c r="B26" s="34"/>
      <c r="C26" s="34"/>
      <c r="D26" s="34"/>
      <c r="E26" s="34"/>
      <c r="F26" s="34"/>
      <c r="G26" s="34"/>
    </row>
    <row r="27" spans="2:7" ht="15.75" thickTop="1" thickBot="1" x14ac:dyDescent="0.3">
      <c r="B27" s="34"/>
      <c r="C27" s="34"/>
      <c r="D27" s="34"/>
      <c r="E27" s="34"/>
      <c r="F27" s="34"/>
      <c r="G27" s="34"/>
    </row>
    <row r="28" spans="2:7" ht="15.75" thickTop="1" thickBot="1" x14ac:dyDescent="0.3">
      <c r="B28" s="34"/>
      <c r="C28" s="34"/>
      <c r="D28" s="34"/>
      <c r="E28" s="34"/>
      <c r="F28" s="34"/>
      <c r="G28" s="34"/>
    </row>
    <row r="29" spans="2:7" ht="15.75" thickTop="1" thickBot="1" x14ac:dyDescent="0.3">
      <c r="B29" s="34"/>
      <c r="C29" s="34"/>
      <c r="D29" s="34"/>
      <c r="E29" s="34"/>
      <c r="F29" s="34"/>
      <c r="G29" s="34"/>
    </row>
    <row r="30" spans="2:7" ht="15.75" thickTop="1" thickBot="1" x14ac:dyDescent="0.3">
      <c r="B30" s="34"/>
      <c r="C30" s="34"/>
      <c r="D30" s="34"/>
      <c r="E30" s="34"/>
      <c r="F30" s="34"/>
      <c r="G30" s="34"/>
    </row>
    <row r="31" spans="2:7" ht="15.75" thickTop="1" thickBot="1" x14ac:dyDescent="0.3">
      <c r="B31" s="34"/>
      <c r="C31" s="34"/>
      <c r="D31" s="34"/>
      <c r="E31" s="34"/>
      <c r="F31" s="34"/>
      <c r="G31" s="34"/>
    </row>
    <row r="32" spans="2:7" ht="15.75" thickTop="1" thickBot="1" x14ac:dyDescent="0.3">
      <c r="B32" s="34"/>
      <c r="C32" s="34"/>
      <c r="D32" s="34"/>
      <c r="E32" s="34"/>
      <c r="F32" s="34"/>
      <c r="G32" s="34"/>
    </row>
    <row r="33" spans="2:7" ht="15.75" thickTop="1" thickBot="1" x14ac:dyDescent="0.3">
      <c r="B33" s="34"/>
      <c r="C33" s="34"/>
      <c r="D33" s="34"/>
      <c r="E33" s="34"/>
      <c r="F33" s="34"/>
      <c r="G33" s="34"/>
    </row>
    <row r="34" spans="2:7" ht="15.75" thickTop="1" thickBot="1" x14ac:dyDescent="0.3">
      <c r="B34" s="34"/>
      <c r="C34" s="34"/>
      <c r="D34" s="34"/>
      <c r="E34" s="34"/>
      <c r="F34" s="34"/>
      <c r="G34" s="34"/>
    </row>
    <row r="35" spans="2:7" ht="15.75" thickTop="1" thickBot="1" x14ac:dyDescent="0.3">
      <c r="B35" s="34"/>
      <c r="C35" s="34"/>
      <c r="D35" s="34"/>
      <c r="E35" s="34"/>
      <c r="F35" s="34"/>
      <c r="G35" s="34"/>
    </row>
    <row r="36" spans="2:7" ht="15.75" thickTop="1" thickBot="1" x14ac:dyDescent="0.3">
      <c r="B36" s="34"/>
      <c r="C36" s="34"/>
      <c r="D36" s="34"/>
      <c r="E36" s="34"/>
      <c r="F36" s="34"/>
      <c r="G36" s="34"/>
    </row>
    <row r="37" spans="2:7" ht="16.5" thickTop="1" thickBot="1" x14ac:dyDescent="0.3">
      <c r="B37" s="48" t="s">
        <v>21</v>
      </c>
      <c r="C37" s="48"/>
      <c r="D37" s="48"/>
      <c r="E37" s="48"/>
      <c r="F37" s="48"/>
      <c r="G37" s="23">
        <v>4</v>
      </c>
    </row>
    <row r="38" spans="2:7" ht="15.75" thickTop="1" thickBot="1" x14ac:dyDescent="0.3">
      <c r="B38" s="49" t="s">
        <v>50</v>
      </c>
      <c r="C38" s="47" t="s">
        <v>13</v>
      </c>
      <c r="D38" s="47"/>
      <c r="E38" s="47"/>
      <c r="F38" s="47"/>
      <c r="G38" s="49" t="s">
        <v>14</v>
      </c>
    </row>
    <row r="39" spans="2:7" ht="46.5" customHeight="1" thickTop="1" thickBot="1" x14ac:dyDescent="0.3">
      <c r="B39" s="49"/>
      <c r="C39" s="24" t="s">
        <v>62</v>
      </c>
      <c r="D39" s="24" t="s">
        <v>63</v>
      </c>
      <c r="E39" s="25" t="s">
        <v>15</v>
      </c>
      <c r="F39" s="25" t="s">
        <v>10</v>
      </c>
      <c r="G39" s="49"/>
    </row>
    <row r="40" spans="2:7" ht="39" customHeight="1" thickTop="1" thickBot="1" x14ac:dyDescent="0.3">
      <c r="B40" s="26" t="s">
        <v>48</v>
      </c>
      <c r="C40" s="27">
        <v>15</v>
      </c>
      <c r="D40" s="112">
        <v>15</v>
      </c>
      <c r="E40" s="113">
        <f>+C40/D40</f>
        <v>1</v>
      </c>
      <c r="F40" s="114">
        <v>1</v>
      </c>
      <c r="G40" s="28" t="s">
        <v>68</v>
      </c>
    </row>
    <row r="41" spans="2:7" ht="39" customHeight="1" thickTop="1" thickBot="1" x14ac:dyDescent="0.3">
      <c r="B41" s="26" t="s">
        <v>49</v>
      </c>
      <c r="C41" s="112">
        <v>17</v>
      </c>
      <c r="D41" s="112">
        <v>17</v>
      </c>
      <c r="E41" s="113">
        <f>+C41/D41</f>
        <v>1</v>
      </c>
      <c r="F41" s="114">
        <v>1</v>
      </c>
      <c r="G41" s="28" t="s">
        <v>69</v>
      </c>
    </row>
    <row r="42" spans="2:7" ht="24.75" customHeight="1" thickTop="1" thickBot="1" x14ac:dyDescent="0.3">
      <c r="B42" s="50" t="s">
        <v>16</v>
      </c>
      <c r="C42" s="50"/>
      <c r="D42" s="51">
        <f>+(E40+E41)/2</f>
        <v>1</v>
      </c>
      <c r="E42" s="52"/>
      <c r="F42" s="29"/>
      <c r="G42" s="29"/>
    </row>
    <row r="43" spans="2:7" ht="15" thickTop="1" x14ac:dyDescent="0.25"/>
  </sheetData>
  <mergeCells count="26">
    <mergeCell ref="B37:F37"/>
    <mergeCell ref="C38:F38"/>
    <mergeCell ref="G38:G39"/>
    <mergeCell ref="B42:C42"/>
    <mergeCell ref="D42:E42"/>
    <mergeCell ref="B38:B39"/>
    <mergeCell ref="B20:G36"/>
    <mergeCell ref="C10:D10"/>
    <mergeCell ref="E10:F10"/>
    <mergeCell ref="C11:G11"/>
    <mergeCell ref="C12:G12"/>
    <mergeCell ref="C13:G13"/>
    <mergeCell ref="C14:G14"/>
    <mergeCell ref="C15:G15"/>
    <mergeCell ref="C16:G16"/>
    <mergeCell ref="C17:G17"/>
    <mergeCell ref="B18:G18"/>
    <mergeCell ref="B19:G19"/>
    <mergeCell ref="C9:G9"/>
    <mergeCell ref="C8:G8"/>
    <mergeCell ref="B2:B4"/>
    <mergeCell ref="C6:G6"/>
    <mergeCell ref="C7:G7"/>
    <mergeCell ref="C2:F3"/>
    <mergeCell ref="C4:F4"/>
    <mergeCell ref="B5:G5"/>
  </mergeCells>
  <pageMargins left="0.7" right="0.7" top="0.75" bottom="0.75" header="0.3" footer="0.3"/>
  <pageSetup scale="5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view="pageBreakPreview" topLeftCell="A33" zoomScaleSheetLayoutView="100" workbookViewId="0">
      <selection activeCell="I39" sqref="I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56"/>
      <c r="B1" s="58" t="s">
        <v>0</v>
      </c>
      <c r="C1" s="59"/>
      <c r="D1" s="59"/>
      <c r="E1" s="60"/>
      <c r="F1" s="1" t="s">
        <v>19</v>
      </c>
    </row>
    <row r="2" spans="1:6" x14ac:dyDescent="0.25">
      <c r="A2" s="56"/>
      <c r="B2" s="61"/>
      <c r="C2" s="62"/>
      <c r="D2" s="62"/>
      <c r="E2" s="63"/>
      <c r="F2" s="1" t="s">
        <v>25</v>
      </c>
    </row>
    <row r="3" spans="1:6" x14ac:dyDescent="0.25">
      <c r="A3" s="56"/>
      <c r="B3" s="61"/>
      <c r="C3" s="62"/>
      <c r="D3" s="62"/>
      <c r="E3" s="63"/>
      <c r="F3" s="1" t="s">
        <v>24</v>
      </c>
    </row>
    <row r="4" spans="1:6" x14ac:dyDescent="0.25">
      <c r="A4" s="57"/>
      <c r="B4" s="64"/>
      <c r="C4" s="65"/>
      <c r="D4" s="65"/>
      <c r="E4" s="66"/>
      <c r="F4" s="1" t="s">
        <v>23</v>
      </c>
    </row>
    <row r="5" spans="1:6" ht="19.5" customHeight="1" x14ac:dyDescent="0.25">
      <c r="A5" s="9" t="s">
        <v>1</v>
      </c>
      <c r="B5" s="67" t="s">
        <v>40</v>
      </c>
      <c r="C5" s="68"/>
      <c r="D5" s="68"/>
      <c r="E5" s="68"/>
      <c r="F5" s="69"/>
    </row>
    <row r="6" spans="1:6" ht="18.75" customHeight="1" x14ac:dyDescent="0.25">
      <c r="A6" s="9" t="s">
        <v>2</v>
      </c>
      <c r="B6" s="70" t="s">
        <v>41</v>
      </c>
      <c r="C6" s="71"/>
      <c r="D6" s="71"/>
      <c r="E6" s="71"/>
      <c r="F6" s="72"/>
    </row>
    <row r="7" spans="1:6" ht="20.25" customHeight="1" x14ac:dyDescent="0.25">
      <c r="A7" s="9" t="s">
        <v>3</v>
      </c>
      <c r="B7" s="73" t="s">
        <v>38</v>
      </c>
      <c r="C7" s="74"/>
      <c r="D7" s="74"/>
      <c r="E7" s="74"/>
      <c r="F7" s="75"/>
    </row>
    <row r="8" spans="1:6" ht="20.25" customHeight="1" x14ac:dyDescent="0.25">
      <c r="A8" s="9" t="s">
        <v>4</v>
      </c>
      <c r="B8" s="53" t="s">
        <v>37</v>
      </c>
      <c r="C8" s="54"/>
      <c r="D8" s="54"/>
      <c r="E8" s="54"/>
      <c r="F8" s="55"/>
    </row>
    <row r="9" spans="1:6" ht="15" x14ac:dyDescent="0.25">
      <c r="A9" s="9" t="s">
        <v>5</v>
      </c>
      <c r="B9" s="77" t="s">
        <v>18</v>
      </c>
      <c r="C9" s="78"/>
      <c r="D9" s="79" t="s">
        <v>6</v>
      </c>
      <c r="E9" s="78"/>
      <c r="F9" s="19" t="s">
        <v>42</v>
      </c>
    </row>
    <row r="10" spans="1:6" ht="60" customHeight="1" x14ac:dyDescent="0.25">
      <c r="A10" s="10" t="s">
        <v>7</v>
      </c>
      <c r="B10" s="80" t="s">
        <v>17</v>
      </c>
      <c r="C10" s="81"/>
      <c r="D10" s="81"/>
      <c r="E10" s="81"/>
      <c r="F10" s="82"/>
    </row>
    <row r="11" spans="1:6" ht="22.5" customHeight="1" x14ac:dyDescent="0.25">
      <c r="A11" s="9" t="s">
        <v>26</v>
      </c>
      <c r="B11" s="83" t="s">
        <v>35</v>
      </c>
      <c r="C11" s="84"/>
      <c r="D11" s="84"/>
      <c r="E11" s="84"/>
      <c r="F11" s="85"/>
    </row>
    <row r="12" spans="1:6" ht="20.25" customHeight="1" x14ac:dyDescent="0.25">
      <c r="A12" s="9" t="s">
        <v>8</v>
      </c>
      <c r="B12" s="86" t="s">
        <v>27</v>
      </c>
      <c r="C12" s="87"/>
      <c r="D12" s="87"/>
      <c r="E12" s="87"/>
      <c r="F12" s="88"/>
    </row>
    <row r="13" spans="1:6" ht="18.75" customHeight="1" x14ac:dyDescent="0.25">
      <c r="A13" s="9" t="s">
        <v>9</v>
      </c>
      <c r="B13" s="89" t="s">
        <v>28</v>
      </c>
      <c r="C13" s="90"/>
      <c r="D13" s="90"/>
      <c r="E13" s="90"/>
      <c r="F13" s="91"/>
    </row>
    <row r="14" spans="1:6" ht="19.5" customHeight="1" x14ac:dyDescent="0.25">
      <c r="A14" s="9" t="s">
        <v>10</v>
      </c>
      <c r="B14" s="92">
        <v>0.6</v>
      </c>
      <c r="C14" s="93"/>
      <c r="D14" s="93"/>
      <c r="E14" s="93"/>
      <c r="F14" s="94"/>
    </row>
    <row r="15" spans="1:6" ht="19.5" customHeight="1" x14ac:dyDescent="0.25">
      <c r="A15" s="9" t="s">
        <v>11</v>
      </c>
      <c r="B15" s="92" t="s">
        <v>43</v>
      </c>
      <c r="C15" s="93"/>
      <c r="D15" s="93"/>
      <c r="E15" s="93"/>
      <c r="F15" s="94"/>
    </row>
    <row r="16" spans="1:6" ht="21" customHeight="1" x14ac:dyDescent="0.25">
      <c r="A16" s="13" t="s">
        <v>12</v>
      </c>
      <c r="B16" s="95" t="s">
        <v>41</v>
      </c>
      <c r="C16" s="96"/>
      <c r="D16" s="96"/>
      <c r="E16" s="96"/>
      <c r="F16" s="97"/>
    </row>
    <row r="17" spans="1:6" x14ac:dyDescent="0.25">
      <c r="A17" s="98"/>
      <c r="B17" s="98"/>
      <c r="C17" s="98"/>
      <c r="D17" s="98"/>
      <c r="E17" s="98"/>
      <c r="F17" s="98"/>
    </row>
    <row r="18" spans="1:6" x14ac:dyDescent="0.25">
      <c r="A18" s="99" t="s">
        <v>20</v>
      </c>
      <c r="B18" s="99"/>
      <c r="C18" s="99"/>
      <c r="D18" s="99"/>
      <c r="E18" s="99"/>
      <c r="F18" s="99"/>
    </row>
    <row r="19" spans="1:6" x14ac:dyDescent="0.25">
      <c r="A19" s="76"/>
      <c r="B19" s="76"/>
      <c r="C19" s="76"/>
      <c r="D19" s="76"/>
      <c r="E19" s="76"/>
      <c r="F19" s="76"/>
    </row>
    <row r="20" spans="1:6" x14ac:dyDescent="0.25">
      <c r="A20" s="76"/>
      <c r="B20" s="76"/>
      <c r="C20" s="76"/>
      <c r="D20" s="76"/>
      <c r="E20" s="76"/>
      <c r="F20" s="76"/>
    </row>
    <row r="21" spans="1:6" x14ac:dyDescent="0.25">
      <c r="A21" s="76"/>
      <c r="B21" s="76"/>
      <c r="C21" s="76"/>
      <c r="D21" s="76"/>
      <c r="E21" s="76"/>
      <c r="F21" s="76"/>
    </row>
    <row r="22" spans="1:6" x14ac:dyDescent="0.25">
      <c r="A22" s="76"/>
      <c r="B22" s="76"/>
      <c r="C22" s="76"/>
      <c r="D22" s="76"/>
      <c r="E22" s="76"/>
      <c r="F22" s="76"/>
    </row>
    <row r="23" spans="1:6" x14ac:dyDescent="0.25">
      <c r="A23" s="76"/>
      <c r="B23" s="76"/>
      <c r="C23" s="76"/>
      <c r="D23" s="76"/>
      <c r="E23" s="76"/>
      <c r="F23" s="76"/>
    </row>
    <row r="24" spans="1:6" x14ac:dyDescent="0.25">
      <c r="A24" s="76"/>
      <c r="B24" s="76"/>
      <c r="C24" s="76"/>
      <c r="D24" s="76"/>
      <c r="E24" s="76"/>
      <c r="F24" s="76"/>
    </row>
    <row r="25" spans="1:6" x14ac:dyDescent="0.25">
      <c r="A25" s="76"/>
      <c r="B25" s="76"/>
      <c r="C25" s="76"/>
      <c r="D25" s="76"/>
      <c r="E25" s="76"/>
      <c r="F25" s="76"/>
    </row>
    <row r="26" spans="1:6" x14ac:dyDescent="0.25">
      <c r="A26" s="76"/>
      <c r="B26" s="76"/>
      <c r="C26" s="76"/>
      <c r="D26" s="76"/>
      <c r="E26" s="76"/>
      <c r="F26" s="76"/>
    </row>
    <row r="27" spans="1:6" x14ac:dyDescent="0.25">
      <c r="A27" s="76"/>
      <c r="B27" s="76"/>
      <c r="C27" s="76"/>
      <c r="D27" s="76"/>
      <c r="E27" s="76"/>
      <c r="F27" s="76"/>
    </row>
    <row r="28" spans="1:6" x14ac:dyDescent="0.25">
      <c r="A28" s="76"/>
      <c r="B28" s="76"/>
      <c r="C28" s="76"/>
      <c r="D28" s="76"/>
      <c r="E28" s="76"/>
      <c r="F28" s="76"/>
    </row>
    <row r="29" spans="1:6" x14ac:dyDescent="0.25">
      <c r="A29" s="76"/>
      <c r="B29" s="76"/>
      <c r="C29" s="76"/>
      <c r="D29" s="76"/>
      <c r="E29" s="76"/>
      <c r="F29" s="76"/>
    </row>
    <row r="30" spans="1:6" x14ac:dyDescent="0.25">
      <c r="A30" s="76"/>
      <c r="B30" s="76"/>
      <c r="C30" s="76"/>
      <c r="D30" s="76"/>
      <c r="E30" s="76"/>
      <c r="F30" s="76"/>
    </row>
    <row r="31" spans="1:6" x14ac:dyDescent="0.25">
      <c r="A31" s="76"/>
      <c r="B31" s="76"/>
      <c r="C31" s="76"/>
      <c r="D31" s="76"/>
      <c r="E31" s="76"/>
      <c r="F31" s="76"/>
    </row>
    <row r="32" spans="1:6" x14ac:dyDescent="0.25">
      <c r="A32" s="76"/>
      <c r="B32" s="76"/>
      <c r="C32" s="76"/>
      <c r="D32" s="76"/>
      <c r="E32" s="76"/>
      <c r="F32" s="76"/>
    </row>
    <row r="33" spans="1:6" x14ac:dyDescent="0.25">
      <c r="A33" s="76"/>
      <c r="B33" s="76"/>
      <c r="C33" s="76"/>
      <c r="D33" s="76"/>
      <c r="E33" s="76"/>
      <c r="F33" s="76"/>
    </row>
    <row r="34" spans="1:6" x14ac:dyDescent="0.25">
      <c r="A34" s="76"/>
      <c r="B34" s="76"/>
      <c r="C34" s="76"/>
      <c r="D34" s="76"/>
      <c r="E34" s="76"/>
      <c r="F34" s="76"/>
    </row>
    <row r="35" spans="1:6" x14ac:dyDescent="0.25">
      <c r="A35" s="76"/>
      <c r="B35" s="76"/>
      <c r="C35" s="76"/>
      <c r="D35" s="76"/>
      <c r="E35" s="76"/>
      <c r="F35" s="76"/>
    </row>
    <row r="36" spans="1:6" ht="15" x14ac:dyDescent="0.25">
      <c r="A36" s="100" t="s">
        <v>21</v>
      </c>
      <c r="B36" s="101"/>
      <c r="C36" s="101"/>
      <c r="D36" s="101"/>
      <c r="E36" s="102"/>
      <c r="F36" s="14">
        <v>4</v>
      </c>
    </row>
    <row r="37" spans="1:6" x14ac:dyDescent="0.25">
      <c r="A37" s="11" t="s">
        <v>22</v>
      </c>
      <c r="B37" s="103" t="s">
        <v>13</v>
      </c>
      <c r="C37" s="104"/>
      <c r="D37" s="104"/>
      <c r="E37" s="105"/>
      <c r="F37" s="106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07"/>
    </row>
    <row r="39" spans="1:6" ht="91.5" customHeight="1" x14ac:dyDescent="0.25">
      <c r="A39" s="17" t="s">
        <v>31</v>
      </c>
      <c r="B39" s="6">
        <v>0</v>
      </c>
      <c r="C39" s="6">
        <v>0</v>
      </c>
      <c r="D39" s="7" t="e">
        <f>B39/C39</f>
        <v>#DIV/0!</v>
      </c>
      <c r="E39" s="8">
        <f>$B$14</f>
        <v>0.6</v>
      </c>
      <c r="F39" s="18" t="s">
        <v>46</v>
      </c>
    </row>
    <row r="40" spans="1:6" ht="97.5" customHeight="1" x14ac:dyDescent="0.25">
      <c r="A40" s="17" t="s">
        <v>32</v>
      </c>
      <c r="B40" s="6">
        <v>0</v>
      </c>
      <c r="C40" s="6">
        <v>0</v>
      </c>
      <c r="D40" s="7" t="e">
        <f t="shared" ref="D40:D42" si="0">B40/C40</f>
        <v>#DIV/0!</v>
      </c>
      <c r="E40" s="8">
        <f t="shared" ref="E40:E42" si="1">$B$14</f>
        <v>0.6</v>
      </c>
      <c r="F40" s="18" t="s">
        <v>47</v>
      </c>
    </row>
    <row r="41" spans="1:6" ht="141" customHeight="1" x14ac:dyDescent="0.25">
      <c r="A41" s="17" t="s">
        <v>33</v>
      </c>
      <c r="B41" s="6">
        <v>0</v>
      </c>
      <c r="C41" s="6">
        <v>0</v>
      </c>
      <c r="D41" s="7" t="e">
        <f t="shared" si="0"/>
        <v>#DIV/0!</v>
      </c>
      <c r="E41" s="8">
        <f t="shared" si="1"/>
        <v>0.6</v>
      </c>
      <c r="F41" s="18"/>
    </row>
    <row r="42" spans="1:6" ht="30.75" customHeight="1" x14ac:dyDescent="0.25">
      <c r="A42" s="17" t="s">
        <v>34</v>
      </c>
      <c r="B42" s="6">
        <v>0</v>
      </c>
      <c r="C42" s="6">
        <v>0</v>
      </c>
      <c r="D42" s="7" t="e">
        <f t="shared" si="0"/>
        <v>#DIV/0!</v>
      </c>
      <c r="E42" s="8">
        <f t="shared" si="1"/>
        <v>0.6</v>
      </c>
      <c r="F42" s="15"/>
    </row>
    <row r="43" spans="1:6" ht="20.25" customHeight="1" x14ac:dyDescent="0.25">
      <c r="A43" s="108" t="s">
        <v>16</v>
      </c>
      <c r="B43" s="109"/>
      <c r="C43" s="110" t="e">
        <f>SUM(D39:D42)/F36</f>
        <v>#DIV/0!</v>
      </c>
      <c r="D43" s="111"/>
      <c r="E43" s="16"/>
      <c r="F43" s="16"/>
    </row>
  </sheetData>
  <mergeCells count="23">
    <mergeCell ref="A36:E36"/>
    <mergeCell ref="B37:E37"/>
    <mergeCell ref="F37:F38"/>
    <mergeCell ref="A43:B43"/>
    <mergeCell ref="C43:D43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B8:F8"/>
    <mergeCell ref="A1:A4"/>
    <mergeCell ref="B1:E4"/>
    <mergeCell ref="B5:F5"/>
    <mergeCell ref="B6:F6"/>
    <mergeCell ref="B7:F7"/>
  </mergeCells>
  <pageMargins left="0.7" right="0.7" top="0.75" bottom="0.75" header="0.3" footer="0.3"/>
  <pageSetup scale="57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6" workbookViewId="0">
      <selection activeCell="C39" sqref="C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56"/>
      <c r="B1" s="58" t="s">
        <v>0</v>
      </c>
      <c r="C1" s="59"/>
      <c r="D1" s="59"/>
      <c r="E1" s="60"/>
      <c r="F1" s="1" t="s">
        <v>19</v>
      </c>
    </row>
    <row r="2" spans="1:6" x14ac:dyDescent="0.25">
      <c r="A2" s="56"/>
      <c r="B2" s="61"/>
      <c r="C2" s="62"/>
      <c r="D2" s="62"/>
      <c r="E2" s="63"/>
      <c r="F2" s="1" t="s">
        <v>25</v>
      </c>
    </row>
    <row r="3" spans="1:6" x14ac:dyDescent="0.25">
      <c r="A3" s="56"/>
      <c r="B3" s="61"/>
      <c r="C3" s="62"/>
      <c r="D3" s="62"/>
      <c r="E3" s="63"/>
      <c r="F3" s="1" t="s">
        <v>24</v>
      </c>
    </row>
    <row r="4" spans="1:6" x14ac:dyDescent="0.25">
      <c r="A4" s="57"/>
      <c r="B4" s="64"/>
      <c r="C4" s="65"/>
      <c r="D4" s="65"/>
      <c r="E4" s="66"/>
      <c r="F4" s="1" t="s">
        <v>23</v>
      </c>
    </row>
    <row r="5" spans="1:6" ht="19.5" customHeight="1" x14ac:dyDescent="0.25">
      <c r="A5" s="9" t="s">
        <v>1</v>
      </c>
      <c r="B5" s="67" t="s">
        <v>40</v>
      </c>
      <c r="C5" s="68"/>
      <c r="D5" s="68"/>
      <c r="E5" s="68"/>
      <c r="F5" s="69"/>
    </row>
    <row r="6" spans="1:6" ht="18.75" customHeight="1" x14ac:dyDescent="0.25">
      <c r="A6" s="9" t="s">
        <v>2</v>
      </c>
      <c r="B6" s="70" t="s">
        <v>41</v>
      </c>
      <c r="C6" s="71"/>
      <c r="D6" s="71"/>
      <c r="E6" s="71"/>
      <c r="F6" s="72"/>
    </row>
    <row r="7" spans="1:6" ht="20.25" customHeight="1" x14ac:dyDescent="0.25">
      <c r="A7" s="9" t="s">
        <v>3</v>
      </c>
      <c r="B7" s="73" t="s">
        <v>38</v>
      </c>
      <c r="C7" s="74"/>
      <c r="D7" s="74"/>
      <c r="E7" s="74"/>
      <c r="F7" s="75"/>
    </row>
    <row r="8" spans="1:6" ht="20.25" customHeight="1" x14ac:dyDescent="0.25">
      <c r="A8" s="9" t="s">
        <v>4</v>
      </c>
      <c r="B8" s="53" t="s">
        <v>37</v>
      </c>
      <c r="C8" s="54"/>
      <c r="D8" s="54"/>
      <c r="E8" s="54"/>
      <c r="F8" s="55"/>
    </row>
    <row r="9" spans="1:6" ht="15" x14ac:dyDescent="0.25">
      <c r="A9" s="9" t="s">
        <v>5</v>
      </c>
      <c r="B9" s="77" t="s">
        <v>18</v>
      </c>
      <c r="C9" s="78"/>
      <c r="D9" s="79" t="s">
        <v>6</v>
      </c>
      <c r="E9" s="78"/>
      <c r="F9" s="19" t="s">
        <v>42</v>
      </c>
    </row>
    <row r="10" spans="1:6" ht="60" customHeight="1" x14ac:dyDescent="0.25">
      <c r="A10" s="10" t="s">
        <v>7</v>
      </c>
      <c r="B10" s="80" t="s">
        <v>17</v>
      </c>
      <c r="C10" s="81"/>
      <c r="D10" s="81"/>
      <c r="E10" s="81"/>
      <c r="F10" s="82"/>
    </row>
    <row r="11" spans="1:6" ht="22.5" customHeight="1" x14ac:dyDescent="0.25">
      <c r="A11" s="9" t="s">
        <v>26</v>
      </c>
      <c r="B11" s="83" t="s">
        <v>35</v>
      </c>
      <c r="C11" s="84"/>
      <c r="D11" s="84"/>
      <c r="E11" s="84"/>
      <c r="F11" s="85"/>
    </row>
    <row r="12" spans="1:6" ht="20.25" customHeight="1" x14ac:dyDescent="0.25">
      <c r="A12" s="9" t="s">
        <v>8</v>
      </c>
      <c r="B12" s="86" t="s">
        <v>27</v>
      </c>
      <c r="C12" s="87"/>
      <c r="D12" s="87"/>
      <c r="E12" s="87"/>
      <c r="F12" s="88"/>
    </row>
    <row r="13" spans="1:6" ht="18.75" customHeight="1" x14ac:dyDescent="0.25">
      <c r="A13" s="9" t="s">
        <v>9</v>
      </c>
      <c r="B13" s="89" t="s">
        <v>28</v>
      </c>
      <c r="C13" s="90"/>
      <c r="D13" s="90"/>
      <c r="E13" s="90"/>
      <c r="F13" s="91"/>
    </row>
    <row r="14" spans="1:6" ht="19.5" customHeight="1" x14ac:dyDescent="0.25">
      <c r="A14" s="9" t="s">
        <v>10</v>
      </c>
      <c r="B14" s="92">
        <v>0.6</v>
      </c>
      <c r="C14" s="93"/>
      <c r="D14" s="93"/>
      <c r="E14" s="93"/>
      <c r="F14" s="94"/>
    </row>
    <row r="15" spans="1:6" ht="19.5" customHeight="1" x14ac:dyDescent="0.25">
      <c r="A15" s="9" t="s">
        <v>11</v>
      </c>
      <c r="B15" s="92" t="s">
        <v>43</v>
      </c>
      <c r="C15" s="93"/>
      <c r="D15" s="93"/>
      <c r="E15" s="93"/>
      <c r="F15" s="94"/>
    </row>
    <row r="16" spans="1:6" ht="21" customHeight="1" x14ac:dyDescent="0.25">
      <c r="A16" s="13" t="s">
        <v>12</v>
      </c>
      <c r="B16" s="95" t="s">
        <v>41</v>
      </c>
      <c r="C16" s="96"/>
      <c r="D16" s="96"/>
      <c r="E16" s="96"/>
      <c r="F16" s="97"/>
    </row>
    <row r="17" spans="1:6" x14ac:dyDescent="0.25">
      <c r="A17" s="98"/>
      <c r="B17" s="98"/>
      <c r="C17" s="98"/>
      <c r="D17" s="98"/>
      <c r="E17" s="98"/>
      <c r="F17" s="98"/>
    </row>
    <row r="18" spans="1:6" x14ac:dyDescent="0.25">
      <c r="A18" s="99" t="s">
        <v>20</v>
      </c>
      <c r="B18" s="99"/>
      <c r="C18" s="99"/>
      <c r="D18" s="99"/>
      <c r="E18" s="99"/>
      <c r="F18" s="99"/>
    </row>
    <row r="19" spans="1:6" x14ac:dyDescent="0.25">
      <c r="A19" s="76"/>
      <c r="B19" s="76"/>
      <c r="C19" s="76"/>
      <c r="D19" s="76"/>
      <c r="E19" s="76"/>
      <c r="F19" s="76"/>
    </row>
    <row r="20" spans="1:6" x14ac:dyDescent="0.25">
      <c r="A20" s="76"/>
      <c r="B20" s="76"/>
      <c r="C20" s="76"/>
      <c r="D20" s="76"/>
      <c r="E20" s="76"/>
      <c r="F20" s="76"/>
    </row>
    <row r="21" spans="1:6" x14ac:dyDescent="0.25">
      <c r="A21" s="76"/>
      <c r="B21" s="76"/>
      <c r="C21" s="76"/>
      <c r="D21" s="76"/>
      <c r="E21" s="76"/>
      <c r="F21" s="76"/>
    </row>
    <row r="22" spans="1:6" x14ac:dyDescent="0.25">
      <c r="A22" s="76"/>
      <c r="B22" s="76"/>
      <c r="C22" s="76"/>
      <c r="D22" s="76"/>
      <c r="E22" s="76"/>
      <c r="F22" s="76"/>
    </row>
    <row r="23" spans="1:6" x14ac:dyDescent="0.25">
      <c r="A23" s="76"/>
      <c r="B23" s="76"/>
      <c r="C23" s="76"/>
      <c r="D23" s="76"/>
      <c r="E23" s="76"/>
      <c r="F23" s="76"/>
    </row>
    <row r="24" spans="1:6" x14ac:dyDescent="0.25">
      <c r="A24" s="76"/>
      <c r="B24" s="76"/>
      <c r="C24" s="76"/>
      <c r="D24" s="76"/>
      <c r="E24" s="76"/>
      <c r="F24" s="76"/>
    </row>
    <row r="25" spans="1:6" x14ac:dyDescent="0.25">
      <c r="A25" s="76"/>
      <c r="B25" s="76"/>
      <c r="C25" s="76"/>
      <c r="D25" s="76"/>
      <c r="E25" s="76"/>
      <c r="F25" s="76"/>
    </row>
    <row r="26" spans="1:6" x14ac:dyDescent="0.25">
      <c r="A26" s="76"/>
      <c r="B26" s="76"/>
      <c r="C26" s="76"/>
      <c r="D26" s="76"/>
      <c r="E26" s="76"/>
      <c r="F26" s="76"/>
    </row>
    <row r="27" spans="1:6" x14ac:dyDescent="0.25">
      <c r="A27" s="76"/>
      <c r="B27" s="76"/>
      <c r="C27" s="76"/>
      <c r="D27" s="76"/>
      <c r="E27" s="76"/>
      <c r="F27" s="76"/>
    </row>
    <row r="28" spans="1:6" x14ac:dyDescent="0.25">
      <c r="A28" s="76"/>
      <c r="B28" s="76"/>
      <c r="C28" s="76"/>
      <c r="D28" s="76"/>
      <c r="E28" s="76"/>
      <c r="F28" s="76"/>
    </row>
    <row r="29" spans="1:6" x14ac:dyDescent="0.25">
      <c r="A29" s="76"/>
      <c r="B29" s="76"/>
      <c r="C29" s="76"/>
      <c r="D29" s="76"/>
      <c r="E29" s="76"/>
      <c r="F29" s="76"/>
    </row>
    <row r="30" spans="1:6" x14ac:dyDescent="0.25">
      <c r="A30" s="76"/>
      <c r="B30" s="76"/>
      <c r="C30" s="76"/>
      <c r="D30" s="76"/>
      <c r="E30" s="76"/>
      <c r="F30" s="76"/>
    </row>
    <row r="31" spans="1:6" x14ac:dyDescent="0.25">
      <c r="A31" s="76"/>
      <c r="B31" s="76"/>
      <c r="C31" s="76"/>
      <c r="D31" s="76"/>
      <c r="E31" s="76"/>
      <c r="F31" s="76"/>
    </row>
    <row r="32" spans="1:6" x14ac:dyDescent="0.25">
      <c r="A32" s="76"/>
      <c r="B32" s="76"/>
      <c r="C32" s="76"/>
      <c r="D32" s="76"/>
      <c r="E32" s="76"/>
      <c r="F32" s="76"/>
    </row>
    <row r="33" spans="1:6" x14ac:dyDescent="0.25">
      <c r="A33" s="76"/>
      <c r="B33" s="76"/>
      <c r="C33" s="76"/>
      <c r="D33" s="76"/>
      <c r="E33" s="76"/>
      <c r="F33" s="76"/>
    </row>
    <row r="34" spans="1:6" x14ac:dyDescent="0.25">
      <c r="A34" s="76"/>
      <c r="B34" s="76"/>
      <c r="C34" s="76"/>
      <c r="D34" s="76"/>
      <c r="E34" s="76"/>
      <c r="F34" s="76"/>
    </row>
    <row r="35" spans="1:6" x14ac:dyDescent="0.25">
      <c r="A35" s="76"/>
      <c r="B35" s="76"/>
      <c r="C35" s="76"/>
      <c r="D35" s="76"/>
      <c r="E35" s="76"/>
      <c r="F35" s="76"/>
    </row>
    <row r="36" spans="1:6" ht="15" x14ac:dyDescent="0.25">
      <c r="A36" s="100" t="s">
        <v>21</v>
      </c>
      <c r="B36" s="101"/>
      <c r="C36" s="101"/>
      <c r="D36" s="101"/>
      <c r="E36" s="102"/>
      <c r="F36" s="14">
        <v>4</v>
      </c>
    </row>
    <row r="37" spans="1:6" x14ac:dyDescent="0.25">
      <c r="A37" s="11" t="s">
        <v>22</v>
      </c>
      <c r="B37" s="103" t="s">
        <v>13</v>
      </c>
      <c r="C37" s="104"/>
      <c r="D37" s="104"/>
      <c r="E37" s="105"/>
      <c r="F37" s="106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07"/>
    </row>
    <row r="39" spans="1:6" ht="91.5" customHeight="1" x14ac:dyDescent="0.25">
      <c r="A39" s="17" t="s">
        <v>31</v>
      </c>
      <c r="B39" s="6"/>
      <c r="C39" s="6"/>
      <c r="D39" s="7" t="e">
        <f>B39/C39</f>
        <v>#DIV/0!</v>
      </c>
      <c r="E39" s="8">
        <f>$B$14</f>
        <v>0.6</v>
      </c>
      <c r="F39" s="18" t="s">
        <v>39</v>
      </c>
    </row>
    <row r="40" spans="1:6" ht="213.75" customHeight="1" x14ac:dyDescent="0.25">
      <c r="A40" s="17" t="s">
        <v>32</v>
      </c>
      <c r="B40" s="6"/>
      <c r="C40" s="6"/>
      <c r="D40" s="7"/>
      <c r="E40" s="8">
        <f t="shared" ref="E40:E42" si="0">$B$14</f>
        <v>0.6</v>
      </c>
      <c r="F40" s="18" t="s">
        <v>44</v>
      </c>
    </row>
    <row r="41" spans="1:6" ht="141" customHeight="1" x14ac:dyDescent="0.25">
      <c r="A41" s="17" t="s">
        <v>33</v>
      </c>
      <c r="B41" s="6"/>
      <c r="C41" s="6"/>
      <c r="D41" s="7"/>
      <c r="E41" s="8">
        <f t="shared" si="0"/>
        <v>0.6</v>
      </c>
      <c r="F41" s="18" t="s">
        <v>45</v>
      </c>
    </row>
    <row r="42" spans="1:6" ht="30.75" customHeight="1" x14ac:dyDescent="0.25">
      <c r="A42" s="17" t="s">
        <v>34</v>
      </c>
      <c r="B42" s="6"/>
      <c r="C42" s="6"/>
      <c r="D42" s="7"/>
      <c r="E42" s="8">
        <f t="shared" si="0"/>
        <v>0.6</v>
      </c>
      <c r="F42" s="15"/>
    </row>
    <row r="43" spans="1:6" ht="20.25" customHeight="1" x14ac:dyDescent="0.25">
      <c r="A43" s="108" t="s">
        <v>16</v>
      </c>
      <c r="B43" s="109"/>
      <c r="C43" s="110" t="e">
        <f>SUM(D39:D42)/F36</f>
        <v>#DIV/0!</v>
      </c>
      <c r="D43" s="111"/>
      <c r="E43" s="16"/>
      <c r="F43" s="16"/>
    </row>
  </sheetData>
  <mergeCells count="23">
    <mergeCell ref="A36:E36"/>
    <mergeCell ref="B37:E37"/>
    <mergeCell ref="F37:F38"/>
    <mergeCell ref="A43:B43"/>
    <mergeCell ref="C43:D43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B8:F8"/>
    <mergeCell ref="A1:A4"/>
    <mergeCell ref="B1:E4"/>
    <mergeCell ref="B5:F5"/>
    <mergeCell ref="B6:F6"/>
    <mergeCell ref="B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EFECTIVIDAD TRAMITE PQRSD</vt:lpstr>
      <vt:lpstr>SATISFACCION RTA PQRSD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Aizar</dc:creator>
  <cp:lastModifiedBy>Moni</cp:lastModifiedBy>
  <cp:lastPrinted>2017-08-25T14:34:03Z</cp:lastPrinted>
  <dcterms:created xsi:type="dcterms:W3CDTF">2017-07-08T15:18:26Z</dcterms:created>
  <dcterms:modified xsi:type="dcterms:W3CDTF">2023-07-27T15:39:53Z</dcterms:modified>
</cp:coreProperties>
</file>