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IMIENTO A INDICADORES\2023\ALMACEN\"/>
    </mc:Choice>
  </mc:AlternateContent>
  <xr:revisionPtr revIDLastSave="0" documentId="13_ncr:1_{4986B3D2-9466-4E04-9A07-03566B2C7FB7}" xr6:coauthVersionLast="36" xr6:coauthVersionMax="36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EFECTIVIDAD TRAMITE PQRSD" sheetId="5" r:id="rId1"/>
    <sheet name="SATISFACCION RTA PQRSD" sheetId="6" r:id="rId2"/>
    <sheet name="Hoja1" sheetId="7" r:id="rId3"/>
  </sheets>
  <calcPr calcId="179021"/>
</workbook>
</file>

<file path=xl/calcChain.xml><?xml version="1.0" encoding="utf-8"?>
<calcChain xmlns="http://schemas.openxmlformats.org/spreadsheetml/2006/main">
  <c r="E41" i="5" l="1"/>
  <c r="E40" i="5" l="1"/>
  <c r="D42" i="5" s="1"/>
  <c r="D39" i="7" l="1"/>
  <c r="C43" i="7" s="1"/>
  <c r="E42" i="7"/>
  <c r="E41" i="7"/>
  <c r="E40" i="7"/>
  <c r="E39" i="7"/>
  <c r="D42" i="6"/>
  <c r="E40" i="6"/>
  <c r="E41" i="6"/>
  <c r="E42" i="6"/>
  <c r="D40" i="6"/>
  <c r="D39" i="6"/>
  <c r="D41" i="6"/>
  <c r="C43" i="6"/>
  <c r="E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2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sharedStrings.xml><?xml version="1.0" encoding="utf-8"?>
<sst xmlns="http://schemas.openxmlformats.org/spreadsheetml/2006/main" count="137" uniqueCount="70">
  <si>
    <t xml:space="preserve">TABLERO DE INDICADORES </t>
  </si>
  <si>
    <t>PROCESO:</t>
  </si>
  <si>
    <t xml:space="preserve">AREA: </t>
  </si>
  <si>
    <t>OBJETIVO DE CALIDAD:</t>
  </si>
  <si>
    <t>NOMBRE DEL INDICADOR:</t>
  </si>
  <si>
    <t xml:space="preserve">TIPO DEL INDICADOR: </t>
  </si>
  <si>
    <t xml:space="preserve">EFICIENCIA: </t>
  </si>
  <si>
    <t>DEFINICIONES</t>
  </si>
  <si>
    <t>Unidad de Medida</t>
  </si>
  <si>
    <t xml:space="preserve">FRECUENCIA: </t>
  </si>
  <si>
    <t>META</t>
  </si>
  <si>
    <t xml:space="preserve">FUENTE DE INFORMACIÓN: </t>
  </si>
  <si>
    <t>RESPONSABLE</t>
  </si>
  <si>
    <t>DATOS</t>
  </si>
  <si>
    <t xml:space="preserve">ANÁLISIS DE RESULTADOS </t>
  </si>
  <si>
    <t>RESULTADO</t>
  </si>
  <si>
    <t xml:space="preserve">PORCENTAJE DE CUMPLIMIENTO ANUAL </t>
  </si>
  <si>
    <r>
      <rPr>
        <b/>
        <sz val="10"/>
        <rFont val="Arial"/>
        <family val="2"/>
      </rPr>
      <t xml:space="preserve">Efectividad: </t>
    </r>
    <r>
      <rPr>
        <sz val="10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0"/>
        <rFont val="Arial"/>
        <family val="2"/>
      </rPr>
      <t xml:space="preserve">Eficacia: </t>
    </r>
    <r>
      <rPr>
        <sz val="10"/>
        <rFont val="Arial"/>
        <family val="2"/>
      </rPr>
      <t xml:space="preserve">Grado en el que se realizan las actividades planificadas y se alcanzan los resultados planificados.
</t>
    </r>
    <r>
      <rPr>
        <b/>
        <sz val="10"/>
        <rFont val="Arial"/>
        <family val="2"/>
      </rPr>
      <t xml:space="preserve">Eficiencia: </t>
    </r>
    <r>
      <rPr>
        <sz val="10"/>
        <rFont val="Arial"/>
        <family val="2"/>
      </rPr>
      <t>Relación entre el resultado alcanzado y los recursos utilizados.</t>
    </r>
  </si>
  <si>
    <t xml:space="preserve">EFICACIA: </t>
  </si>
  <si>
    <t>Código: F-MC-1000-238,37-045</t>
  </si>
  <si>
    <t xml:space="preserve">ANÁLISIS GRÁFICO </t>
  </si>
  <si>
    <t>NÚMERO DE PERIODOS ANALIZADOS</t>
  </si>
  <si>
    <t>PERÍODO</t>
  </si>
  <si>
    <t>Página: 1 de 1</t>
  </si>
  <si>
    <t>Fecha aprobación: Agosto -25- 2017</t>
  </si>
  <si>
    <t>Versión: 1.0</t>
  </si>
  <si>
    <t>FORMULA:</t>
  </si>
  <si>
    <t>Porcentual</t>
  </si>
  <si>
    <t>Trimestral</t>
  </si>
  <si>
    <t>SEMESTRAL</t>
  </si>
  <si>
    <t xml:space="preserve"> Total de evaluaciones de nivel del servicio aplicadas</t>
  </si>
  <si>
    <t>TRIMESTRE I</t>
  </si>
  <si>
    <t>TRIMESTRE II</t>
  </si>
  <si>
    <t>TRIMESTRE III</t>
  </si>
  <si>
    <t>TRIMESTRE IV</t>
  </si>
  <si>
    <t>(Contestación otorgada fue clara y precisa para los ciudadanos / Total de evaluaciones de nivel del servicio aplicadas )*100</t>
  </si>
  <si>
    <t>Contestación otorgada fue clara y precisa para los ciudadanos</t>
  </si>
  <si>
    <t>Nivel de satisfacción de la respuesta a la PQRSD</t>
  </si>
  <si>
    <t>Aumentar la satisfacción de la comunidad a través de la prestación oportuna y eficiente de los servicios</t>
  </si>
  <si>
    <t>Se evidencia un 65% de ciudadanos satisfechos con las respuestas otorgadas de una meta del 60%. Es importante que desde el proceso se realice seguimiento a la respuesta otorgada al ciudadano</t>
  </si>
  <si>
    <t>Gestión de Servicio a la Ciudadanía</t>
  </si>
  <si>
    <t>Secretaría Administrativa / Líder del Proceso</t>
  </si>
  <si>
    <r>
      <t xml:space="preserve">EFECTIVIDAD: </t>
    </r>
    <r>
      <rPr>
        <b/>
        <sz val="10"/>
        <rFont val="Arial"/>
        <family val="2"/>
      </rPr>
      <t>X</t>
    </r>
  </si>
  <si>
    <t>Informe aplicación metodología Evaluación del Nivel de Satisfacción del Servicio</t>
  </si>
  <si>
    <t>Para el segundo trimestre se evidencia un 49% de ciudadanos satisfechos con la respuesta otorgada, valor menor al del trimestre anterior. Se analizó las respuestas por parte de las Secretarías y se recomienda cerrar todas las PQRSD abiertas o sin contestar; se contemplo como acción enviar correo electrónico a los servidores públicos, recordando la importancia de la contestación de las PQRSD apoyando la meta del PAAC subcomponente 3 literal 3.1 que hace referencia a la importancia de prestar un buen servicio al ciudadano.</t>
  </si>
  <si>
    <t>En el tercer trimestre se logró subir el  indicador a un 61% gracias a los correos enviados a los servidores públicos, resaltando la importancia de la contestación sumado a la labor realizada desde la Secretaría Administrativa, la cual busca unificar los canales de recepción de PQRSD, con el fin de ejercer un mejor control y trazabilidad sobre los mismos.</t>
  </si>
  <si>
    <t>En el primer trimestre de 2018 no fue posible realizar la medición de este indicador, en razón a que no se cuenta con los datos para la aplicación de la fórmula</t>
  </si>
  <si>
    <t>En el segundo trimestre de 2018 no fue posible realizar la medición de este indicador, en razón a que no se cuenta con los datos para la aplicación de la fórmula</t>
  </si>
  <si>
    <t xml:space="preserve">EFECTIVIDAD: </t>
  </si>
  <si>
    <r>
      <t xml:space="preserve">EFICACIA:  </t>
    </r>
    <r>
      <rPr>
        <b/>
        <sz val="10"/>
        <rFont val="Arial"/>
        <family val="2"/>
      </rPr>
      <t>X</t>
    </r>
  </si>
  <si>
    <t>TABLERO DE INDICADORES DE GESTION</t>
  </si>
  <si>
    <t>OBJETIVO DEL INDICADOR</t>
  </si>
  <si>
    <r>
      <rPr>
        <b/>
        <sz val="11"/>
        <rFont val="Arial"/>
        <family val="2"/>
      </rPr>
      <t xml:space="preserve">Efectividad: </t>
    </r>
    <r>
      <rPr>
        <sz val="11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1"/>
        <rFont val="Arial"/>
        <family val="2"/>
      </rPr>
      <t xml:space="preserve">Eficacia: </t>
    </r>
    <r>
      <rPr>
        <sz val="11"/>
        <rFont val="Arial"/>
        <family val="2"/>
      </rPr>
      <t xml:space="preserve">Grado en el que se realizan las actividades planificadas y se alcanzan los resultados planificados.
</t>
    </r>
    <r>
      <rPr>
        <b/>
        <sz val="11"/>
        <rFont val="Arial"/>
        <family val="2"/>
      </rPr>
      <t xml:space="preserve">Eficiencia: </t>
    </r>
    <r>
      <rPr>
        <sz val="11"/>
        <rFont val="Arial"/>
        <family val="2"/>
      </rPr>
      <t>Relación entre el resultado alcanzado y los recursos utilizados.</t>
    </r>
  </si>
  <si>
    <t>SUBDIRECCION ADMINISTRATIVA Y FINANCIERA / ALMACEN</t>
  </si>
  <si>
    <t>Numero de Elementos Devolutivos dados de Baja  / Numero de Elementos Devolutivos programado para dar de Baja X 100</t>
  </si>
  <si>
    <t>Inventario del Inderbu - Sistema ECO</t>
  </si>
  <si>
    <t>Lider del Proceso Aquisicion de Bienes y Servicios - Almacenista General</t>
  </si>
  <si>
    <t xml:space="preserve">Medir el Cumplimiento en la Baja de Elementos Devolutivos en Estado Inservible, Obsoleto o Vencido, por Pérdida, Extravío o Hurto del Inventario del INDERBU.
</t>
  </si>
  <si>
    <t xml:space="preserve">VIGENCIA </t>
  </si>
  <si>
    <t>CODIGO: PE.01-F02</t>
  </si>
  <si>
    <t xml:space="preserve">Cumplimiento en la Baja de Elementos Devolutivos </t>
  </si>
  <si>
    <t>VALOR DEL NUMERADOR</t>
  </si>
  <si>
    <t>VALOR DEL DONOMINADOR</t>
  </si>
  <si>
    <t>PORCENTAJE DE CUMPLIMIENTO</t>
  </si>
  <si>
    <t>GESTIÓN DE RECURSOS FÍSICOS</t>
  </si>
  <si>
    <t>PROCESO: DIRECCIONAMIENTO ESTRATEGICO Y PLANEACIÓN</t>
  </si>
  <si>
    <t>VERSION: 02</t>
  </si>
  <si>
    <t>FECHA: 15/09/2022</t>
  </si>
  <si>
    <t>SEMESTRE 1 DE 2023</t>
  </si>
  <si>
    <t>SEMESTRE 2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</si>
</sst>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0\ &quot;€&quot;;\-#,##0.00\ &quot;€&quot;"/>
    <numFmt numFmtId="167" formatCode="0.0%"/>
    <numFmt numFmtId="168" formatCode="#,##0.000"/>
    <numFmt numFmtId="169" formatCode="_ [$€-2]\ * #,##0.00_ ;_ [$€-2]\ * \-#,##0.00_ ;_ [$€-2]\ * &quot;-&quot;??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8" fillId="0" borderId="7" xfId="36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9" fontId="10" fillId="0" borderId="13" xfId="5" applyFont="1" applyBorder="1" applyAlignment="1">
      <alignment horizontal="center" vertical="center"/>
    </xf>
    <xf numFmtId="9" fontId="10" fillId="3" borderId="7" xfId="5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6" fillId="0" borderId="18" xfId="36" applyFont="1" applyBorder="1" applyAlignment="1">
      <alignment horizontal="left" vertical="center"/>
    </xf>
    <xf numFmtId="0" fontId="12" fillId="3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 shrinkToFit="1"/>
    </xf>
    <xf numFmtId="0" fontId="13" fillId="3" borderId="18" xfId="0" applyFont="1" applyFill="1" applyBorder="1" applyAlignment="1">
      <alignment horizontal="center" vertical="center"/>
    </xf>
    <xf numFmtId="3" fontId="10" fillId="0" borderId="18" xfId="5" applyNumberFormat="1" applyFont="1" applyBorder="1" applyAlignment="1">
      <alignment horizontal="center" vertical="center"/>
    </xf>
    <xf numFmtId="9" fontId="10" fillId="0" borderId="18" xfId="5" applyFont="1" applyBorder="1" applyAlignment="1">
      <alignment horizontal="center" vertical="center"/>
    </xf>
    <xf numFmtId="9" fontId="10" fillId="3" borderId="18" xfId="5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10" fillId="3" borderId="12" xfId="0" applyNumberFormat="1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13" xfId="0" applyNumberFormat="1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0">
    <cellStyle name="Euro" xfId="10" xr:uid="{00000000-0005-0000-0000-000000000000}"/>
    <cellStyle name="Hipervínculo 2" xfId="11" xr:uid="{00000000-0005-0000-0000-000001000000}"/>
    <cellStyle name="Hipervínculo 2 2" xfId="8" xr:uid="{00000000-0005-0000-0000-000002000000}"/>
    <cellStyle name="Millares 2" xfId="12" xr:uid="{00000000-0005-0000-0000-000003000000}"/>
    <cellStyle name="Moneda 10" xfId="13" xr:uid="{00000000-0005-0000-0000-000004000000}"/>
    <cellStyle name="Moneda 11" xfId="14" xr:uid="{00000000-0005-0000-0000-000005000000}"/>
    <cellStyle name="Moneda 12" xfId="15" xr:uid="{00000000-0005-0000-0000-000006000000}"/>
    <cellStyle name="Moneda 2" xfId="16" xr:uid="{00000000-0005-0000-0000-000007000000}"/>
    <cellStyle name="Moneda 2 2" xfId="17" xr:uid="{00000000-0005-0000-0000-000008000000}"/>
    <cellStyle name="Moneda 2 3" xfId="18" xr:uid="{00000000-0005-0000-0000-000009000000}"/>
    <cellStyle name="Moneda 2 4" xfId="19" xr:uid="{00000000-0005-0000-0000-00000A000000}"/>
    <cellStyle name="Moneda 2_BIENESTAR INSTITUCIONAL" xfId="20" xr:uid="{00000000-0005-0000-0000-00000B000000}"/>
    <cellStyle name="Moneda 3" xfId="21" xr:uid="{00000000-0005-0000-0000-00000C000000}"/>
    <cellStyle name="Moneda 3 2" xfId="22" xr:uid="{00000000-0005-0000-0000-00000D000000}"/>
    <cellStyle name="Moneda 4" xfId="23" xr:uid="{00000000-0005-0000-0000-00000E000000}"/>
    <cellStyle name="Moneda 5" xfId="24" xr:uid="{00000000-0005-0000-0000-00000F000000}"/>
    <cellStyle name="Moneda 6" xfId="9" xr:uid="{00000000-0005-0000-0000-000010000000}"/>
    <cellStyle name="Moneda 6 2" xfId="25" xr:uid="{00000000-0005-0000-0000-000011000000}"/>
    <cellStyle name="Moneda 7" xfId="26" xr:uid="{00000000-0005-0000-0000-000012000000}"/>
    <cellStyle name="Moneda 8" xfId="27" xr:uid="{00000000-0005-0000-0000-000013000000}"/>
    <cellStyle name="Moneda 9" xfId="28" xr:uid="{00000000-0005-0000-0000-000014000000}"/>
    <cellStyle name="Neutral 2" xfId="2" xr:uid="{00000000-0005-0000-0000-000015000000}"/>
    <cellStyle name="Normal" xfId="0" builtinId="0"/>
    <cellStyle name="Normal 2" xfId="3" xr:uid="{00000000-0005-0000-0000-000017000000}"/>
    <cellStyle name="Normal 2 2" xfId="29" xr:uid="{00000000-0005-0000-0000-000018000000}"/>
    <cellStyle name="Normal 2_BIENESTAR INSTITUCIONAL" xfId="30" xr:uid="{00000000-0005-0000-0000-000019000000}"/>
    <cellStyle name="Normal 3" xfId="4" xr:uid="{00000000-0005-0000-0000-00001A000000}"/>
    <cellStyle name="Normal 3 2" xfId="32" xr:uid="{00000000-0005-0000-0000-00001B000000}"/>
    <cellStyle name="Normal 3 3" xfId="31" xr:uid="{00000000-0005-0000-0000-00001C000000}"/>
    <cellStyle name="Normal 4" xfId="1" xr:uid="{00000000-0005-0000-0000-00001D000000}"/>
    <cellStyle name="Normal 4 2" xfId="37" xr:uid="{00000000-0005-0000-0000-00001E000000}"/>
    <cellStyle name="Normal 4 2 2" xfId="39" xr:uid="{00000000-0005-0000-0000-00001F000000}"/>
    <cellStyle name="Normal 4 3" xfId="38" xr:uid="{00000000-0005-0000-0000-000020000000}"/>
    <cellStyle name="Normal 4 4" xfId="33" xr:uid="{00000000-0005-0000-0000-000021000000}"/>
    <cellStyle name="Normal 5" xfId="34" xr:uid="{00000000-0005-0000-0000-000022000000}"/>
    <cellStyle name="Normal 6" xfId="36" xr:uid="{00000000-0005-0000-0000-000023000000}"/>
    <cellStyle name="Porcentaje 2" xfId="5" xr:uid="{00000000-0005-0000-0000-000024000000}"/>
    <cellStyle name="Porcentual 2" xfId="6" xr:uid="{00000000-0005-0000-0000-000025000000}"/>
    <cellStyle name="Porcentual 2 2" xfId="35" xr:uid="{00000000-0005-0000-0000-000026000000}"/>
    <cellStyle name="Total 2" xfId="7" xr:uid="{00000000-0005-0000-0000-000027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'EFECTIVIDAD TRAMITE PQRSD'!$E$39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320011423657836E-3"/>
                  <c:y val="-3.836930133631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7-45B7-AB18-FDE6F96BC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1 DE 2023</c:v>
                </c:pt>
                <c:pt idx="1">
                  <c:v>SEMESTRE 2 DE 2023</c:v>
                </c:pt>
              </c:strCache>
            </c:strRef>
          </c:cat>
          <c:val>
            <c:numRef>
              <c:f>'EFECTIVIDAD TRAMITE PQRSD'!$E$40:$E$41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'EFECTIVIDAD TRAMITE PQRSD'!$F$39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1 DE 2023</c:v>
                </c:pt>
                <c:pt idx="1">
                  <c:v>SEMESTRE 2 DE 2023</c:v>
                </c:pt>
              </c:strCache>
            </c:strRef>
          </c:cat>
          <c:val>
            <c:numRef>
              <c:f>'EFECTIVIDAD TRAMITE PQRSD'!$F$40:$F$41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7552"/>
        <c:axId val="-329808304"/>
        <c:axId val="0"/>
      </c:bar3DChart>
      <c:catAx>
        <c:axId val="-32981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8304"/>
        <c:crosses val="autoZero"/>
        <c:auto val="1"/>
        <c:lblAlgn val="ctr"/>
        <c:lblOffset val="100"/>
        <c:noMultiLvlLbl val="0"/>
      </c:catAx>
      <c:valAx>
        <c:axId val="-329808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2112"/>
        <c:axId val="-329811024"/>
        <c:axId val="0"/>
      </c:bar3DChart>
      <c:catAx>
        <c:axId val="-32981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1024"/>
        <c:crosses val="autoZero"/>
        <c:auto val="1"/>
        <c:lblAlgn val="ctr"/>
        <c:lblOffset val="100"/>
        <c:noMultiLvlLbl val="0"/>
      </c:catAx>
      <c:valAx>
        <c:axId val="-3298110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2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06672"/>
        <c:axId val="-329806128"/>
        <c:axId val="0"/>
      </c:bar3DChart>
      <c:catAx>
        <c:axId val="-32980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128"/>
        <c:crosses val="autoZero"/>
        <c:auto val="1"/>
        <c:lblAlgn val="ctr"/>
        <c:lblOffset val="100"/>
        <c:noMultiLvlLbl val="0"/>
      </c:catAx>
      <c:valAx>
        <c:axId val="-329806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47625</xdr:rowOff>
    </xdr:from>
    <xdr:to>
      <xdr:col>6</xdr:col>
      <xdr:colOff>1916907</xdr:colOff>
      <xdr:row>35</xdr:row>
      <xdr:rowOff>130969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</xdr:row>
      <xdr:rowOff>95250</xdr:rowOff>
    </xdr:from>
    <xdr:to>
      <xdr:col>1</xdr:col>
      <xdr:colOff>1905000</xdr:colOff>
      <xdr:row>3</xdr:row>
      <xdr:rowOff>114301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79F9726F-67B9-4DD0-B8C9-6D2E2710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7" t="16928" r="38913" b="16928"/>
        <a:stretch>
          <a:fillRect/>
        </a:stretch>
      </xdr:blipFill>
      <xdr:spPr bwMode="auto">
        <a:xfrm>
          <a:off x="809625" y="285750"/>
          <a:ext cx="1857375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95249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66674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2"/>
  <sheetViews>
    <sheetView tabSelected="1" topLeftCell="A28" zoomScaleNormal="100" zoomScaleSheetLayoutView="100" workbookViewId="0">
      <selection activeCell="G40" sqref="G40:G41"/>
    </sheetView>
  </sheetViews>
  <sheetFormatPr baseColWidth="10" defaultColWidth="11.42578125" defaultRowHeight="14.25" x14ac:dyDescent="0.25"/>
  <cols>
    <col min="1" max="1" width="7" style="12" customWidth="1"/>
    <col min="2" max="2" width="29.140625" style="12" customWidth="1"/>
    <col min="3" max="3" width="27.28515625" style="12" customWidth="1"/>
    <col min="4" max="4" width="25" style="12" customWidth="1"/>
    <col min="5" max="5" width="14.140625" style="12" customWidth="1"/>
    <col min="6" max="6" width="31.42578125" style="12" customWidth="1"/>
    <col min="7" max="7" width="44.42578125" style="12" customWidth="1"/>
    <col min="8" max="16384" width="11.42578125" style="12"/>
  </cols>
  <sheetData>
    <row r="1" spans="2:7" ht="15" thickBot="1" x14ac:dyDescent="0.3"/>
    <row r="2" spans="2:7" ht="17.25" thickTop="1" thickBot="1" x14ac:dyDescent="0.3">
      <c r="B2" s="33"/>
      <c r="C2" s="44" t="s">
        <v>65</v>
      </c>
      <c r="D2" s="44"/>
      <c r="E2" s="44"/>
      <c r="F2" s="44"/>
      <c r="G2" s="22" t="s">
        <v>59</v>
      </c>
    </row>
    <row r="3" spans="2:7" ht="17.25" thickTop="1" thickBot="1" x14ac:dyDescent="0.3">
      <c r="B3" s="33"/>
      <c r="C3" s="44"/>
      <c r="D3" s="44"/>
      <c r="E3" s="44"/>
      <c r="F3" s="44"/>
      <c r="G3" s="22" t="s">
        <v>66</v>
      </c>
    </row>
    <row r="4" spans="2:7" ht="17.25" thickTop="1" thickBot="1" x14ac:dyDescent="0.3">
      <c r="B4" s="33"/>
      <c r="C4" s="44" t="s">
        <v>50</v>
      </c>
      <c r="D4" s="44"/>
      <c r="E4" s="44"/>
      <c r="F4" s="44"/>
      <c r="G4" s="22" t="s">
        <v>67</v>
      </c>
    </row>
    <row r="5" spans="2:7" ht="15.75" customHeight="1" thickTop="1" thickBot="1" x14ac:dyDescent="0.3">
      <c r="B5" s="33"/>
      <c r="C5" s="33"/>
      <c r="D5" s="33"/>
      <c r="E5" s="33"/>
      <c r="F5" s="33"/>
      <c r="G5" s="33"/>
    </row>
    <row r="6" spans="2:7" ht="23.25" customHeight="1" thickTop="1" thickBot="1" x14ac:dyDescent="0.3">
      <c r="B6" s="23" t="s">
        <v>1</v>
      </c>
      <c r="C6" s="54" t="s">
        <v>64</v>
      </c>
      <c r="D6" s="54"/>
      <c r="E6" s="54"/>
      <c r="F6" s="54"/>
      <c r="G6" s="54"/>
    </row>
    <row r="7" spans="2:7" ht="21.75" customHeight="1" thickTop="1" thickBot="1" x14ac:dyDescent="0.3">
      <c r="B7" s="23" t="s">
        <v>2</v>
      </c>
      <c r="C7" s="55" t="s">
        <v>53</v>
      </c>
      <c r="D7" s="55"/>
      <c r="E7" s="55"/>
      <c r="F7" s="55"/>
      <c r="G7" s="55"/>
    </row>
    <row r="8" spans="2:7" ht="21" customHeight="1" thickTop="1" thickBot="1" x14ac:dyDescent="0.3">
      <c r="B8" s="23" t="s">
        <v>4</v>
      </c>
      <c r="C8" s="52" t="s">
        <v>60</v>
      </c>
      <c r="D8" s="53"/>
      <c r="E8" s="53"/>
      <c r="F8" s="53"/>
      <c r="G8" s="53"/>
    </row>
    <row r="9" spans="2:7" ht="36.75" customHeight="1" thickTop="1" thickBot="1" x14ac:dyDescent="0.3">
      <c r="B9" s="23" t="s">
        <v>51</v>
      </c>
      <c r="C9" s="47" t="s">
        <v>57</v>
      </c>
      <c r="D9" s="47"/>
      <c r="E9" s="47"/>
      <c r="F9" s="47"/>
      <c r="G9" s="47"/>
    </row>
    <row r="10" spans="2:7" ht="16.5" thickTop="1" thickBot="1" x14ac:dyDescent="0.3">
      <c r="B10" s="23" t="s">
        <v>5</v>
      </c>
      <c r="C10" s="46" t="s">
        <v>49</v>
      </c>
      <c r="D10" s="46"/>
      <c r="E10" s="46" t="s">
        <v>6</v>
      </c>
      <c r="F10" s="46"/>
      <c r="G10" s="24" t="s">
        <v>48</v>
      </c>
    </row>
    <row r="11" spans="2:7" ht="60" customHeight="1" thickTop="1" thickBot="1" x14ac:dyDescent="0.3">
      <c r="B11" s="25" t="s">
        <v>7</v>
      </c>
      <c r="C11" s="47" t="s">
        <v>52</v>
      </c>
      <c r="D11" s="48"/>
      <c r="E11" s="48"/>
      <c r="F11" s="48"/>
      <c r="G11" s="48"/>
    </row>
    <row r="12" spans="2:7" ht="27.75" customHeight="1" thickTop="1" thickBot="1" x14ac:dyDescent="0.3">
      <c r="B12" s="23" t="s">
        <v>26</v>
      </c>
      <c r="C12" s="49" t="s">
        <v>54</v>
      </c>
      <c r="D12" s="50"/>
      <c r="E12" s="50"/>
      <c r="F12" s="50"/>
      <c r="G12" s="50"/>
    </row>
    <row r="13" spans="2:7" ht="27.75" customHeight="1" thickTop="1" thickBot="1" x14ac:dyDescent="0.3">
      <c r="B13" s="23" t="s">
        <v>8</v>
      </c>
      <c r="C13" s="49" t="s">
        <v>27</v>
      </c>
      <c r="D13" s="49"/>
      <c r="E13" s="49"/>
      <c r="F13" s="49"/>
      <c r="G13" s="49"/>
    </row>
    <row r="14" spans="2:7" ht="27.75" customHeight="1" thickTop="1" thickBot="1" x14ac:dyDescent="0.3">
      <c r="B14" s="23" t="s">
        <v>9</v>
      </c>
      <c r="C14" s="39" t="s">
        <v>29</v>
      </c>
      <c r="D14" s="39"/>
      <c r="E14" s="39"/>
      <c r="F14" s="39"/>
      <c r="G14" s="39"/>
    </row>
    <row r="15" spans="2:7" ht="27.75" customHeight="1" thickTop="1" thickBot="1" x14ac:dyDescent="0.3">
      <c r="B15" s="23" t="s">
        <v>10</v>
      </c>
      <c r="C15" s="51">
        <v>1</v>
      </c>
      <c r="D15" s="51"/>
      <c r="E15" s="51"/>
      <c r="F15" s="51"/>
      <c r="G15" s="51"/>
    </row>
    <row r="16" spans="2:7" ht="39.75" customHeight="1" thickTop="1" thickBot="1" x14ac:dyDescent="0.3">
      <c r="B16" s="23" t="s">
        <v>11</v>
      </c>
      <c r="C16" s="40" t="s">
        <v>55</v>
      </c>
      <c r="D16" s="40"/>
      <c r="E16" s="40"/>
      <c r="F16" s="40"/>
      <c r="G16" s="40"/>
    </row>
    <row r="17" spans="2:7" ht="27.75" customHeight="1" thickTop="1" thickBot="1" x14ac:dyDescent="0.3">
      <c r="B17" s="23" t="s">
        <v>12</v>
      </c>
      <c r="C17" s="39" t="s">
        <v>56</v>
      </c>
      <c r="D17" s="39"/>
      <c r="E17" s="39"/>
      <c r="F17" s="39"/>
      <c r="G17" s="39"/>
    </row>
    <row r="18" spans="2:7" ht="15.75" thickTop="1" thickBot="1" x14ac:dyDescent="0.3">
      <c r="B18" s="39"/>
      <c r="C18" s="39"/>
      <c r="D18" s="39"/>
      <c r="E18" s="39"/>
      <c r="F18" s="39"/>
      <c r="G18" s="39"/>
    </row>
    <row r="19" spans="2:7" ht="15.75" thickTop="1" thickBot="1" x14ac:dyDescent="0.3">
      <c r="B19" s="41" t="s">
        <v>20</v>
      </c>
      <c r="C19" s="41"/>
      <c r="D19" s="41"/>
      <c r="E19" s="41"/>
      <c r="F19" s="41"/>
      <c r="G19" s="41"/>
    </row>
    <row r="20" spans="2:7" ht="15.75" thickTop="1" thickBot="1" x14ac:dyDescent="0.3">
      <c r="B20" s="39"/>
      <c r="C20" s="39"/>
      <c r="D20" s="39"/>
      <c r="E20" s="39"/>
      <c r="F20" s="39"/>
      <c r="G20" s="39"/>
    </row>
    <row r="21" spans="2:7" ht="15.75" thickTop="1" thickBot="1" x14ac:dyDescent="0.3">
      <c r="B21" s="39"/>
      <c r="C21" s="39"/>
      <c r="D21" s="39"/>
      <c r="E21" s="39"/>
      <c r="F21" s="39"/>
      <c r="G21" s="39"/>
    </row>
    <row r="22" spans="2:7" ht="15.75" thickTop="1" thickBot="1" x14ac:dyDescent="0.3">
      <c r="B22" s="39"/>
      <c r="C22" s="39"/>
      <c r="D22" s="39"/>
      <c r="E22" s="39"/>
      <c r="F22" s="39"/>
      <c r="G22" s="39"/>
    </row>
    <row r="23" spans="2:7" ht="15.75" thickTop="1" thickBot="1" x14ac:dyDescent="0.3">
      <c r="B23" s="39"/>
      <c r="C23" s="39"/>
      <c r="D23" s="39"/>
      <c r="E23" s="39"/>
      <c r="F23" s="39"/>
      <c r="G23" s="39"/>
    </row>
    <row r="24" spans="2:7" ht="15.75" thickTop="1" thickBot="1" x14ac:dyDescent="0.3">
      <c r="B24" s="39"/>
      <c r="C24" s="39"/>
      <c r="D24" s="39"/>
      <c r="E24" s="39"/>
      <c r="F24" s="39"/>
      <c r="G24" s="39"/>
    </row>
    <row r="25" spans="2:7" ht="15.75" thickTop="1" thickBot="1" x14ac:dyDescent="0.3">
      <c r="B25" s="39"/>
      <c r="C25" s="39"/>
      <c r="D25" s="39"/>
      <c r="E25" s="39"/>
      <c r="F25" s="39"/>
      <c r="G25" s="39"/>
    </row>
    <row r="26" spans="2:7" ht="15.75" thickTop="1" thickBot="1" x14ac:dyDescent="0.3">
      <c r="B26" s="39"/>
      <c r="C26" s="39"/>
      <c r="D26" s="39"/>
      <c r="E26" s="39"/>
      <c r="F26" s="39"/>
      <c r="G26" s="39"/>
    </row>
    <row r="27" spans="2:7" ht="15.75" thickTop="1" thickBot="1" x14ac:dyDescent="0.3">
      <c r="B27" s="39"/>
      <c r="C27" s="39"/>
      <c r="D27" s="39"/>
      <c r="E27" s="39"/>
      <c r="F27" s="39"/>
      <c r="G27" s="39"/>
    </row>
    <row r="28" spans="2:7" ht="15.75" thickTop="1" thickBot="1" x14ac:dyDescent="0.3">
      <c r="B28" s="39"/>
      <c r="C28" s="39"/>
      <c r="D28" s="39"/>
      <c r="E28" s="39"/>
      <c r="F28" s="39"/>
      <c r="G28" s="39"/>
    </row>
    <row r="29" spans="2:7" ht="15.75" thickTop="1" thickBot="1" x14ac:dyDescent="0.3">
      <c r="B29" s="39"/>
      <c r="C29" s="39"/>
      <c r="D29" s="39"/>
      <c r="E29" s="39"/>
      <c r="F29" s="39"/>
      <c r="G29" s="39"/>
    </row>
    <row r="30" spans="2:7" ht="15.75" thickTop="1" thickBot="1" x14ac:dyDescent="0.3">
      <c r="B30" s="39"/>
      <c r="C30" s="39"/>
      <c r="D30" s="39"/>
      <c r="E30" s="39"/>
      <c r="F30" s="39"/>
      <c r="G30" s="39"/>
    </row>
    <row r="31" spans="2:7" ht="15.75" thickTop="1" thickBot="1" x14ac:dyDescent="0.3">
      <c r="B31" s="39"/>
      <c r="C31" s="39"/>
      <c r="D31" s="39"/>
      <c r="E31" s="39"/>
      <c r="F31" s="39"/>
      <c r="G31" s="39"/>
    </row>
    <row r="32" spans="2:7" ht="15.75" thickTop="1" thickBot="1" x14ac:dyDescent="0.3">
      <c r="B32" s="39"/>
      <c r="C32" s="39"/>
      <c r="D32" s="39"/>
      <c r="E32" s="39"/>
      <c r="F32" s="39"/>
      <c r="G32" s="39"/>
    </row>
    <row r="33" spans="2:7" ht="15.75" thickTop="1" thickBot="1" x14ac:dyDescent="0.3">
      <c r="B33" s="39"/>
      <c r="C33" s="39"/>
      <c r="D33" s="39"/>
      <c r="E33" s="39"/>
      <c r="F33" s="39"/>
      <c r="G33" s="39"/>
    </row>
    <row r="34" spans="2:7" ht="15.75" thickTop="1" thickBot="1" x14ac:dyDescent="0.3">
      <c r="B34" s="39"/>
      <c r="C34" s="39"/>
      <c r="D34" s="39"/>
      <c r="E34" s="39"/>
      <c r="F34" s="39"/>
      <c r="G34" s="39"/>
    </row>
    <row r="35" spans="2:7" ht="15.75" thickTop="1" thickBot="1" x14ac:dyDescent="0.3">
      <c r="B35" s="39"/>
      <c r="C35" s="39"/>
      <c r="D35" s="39"/>
      <c r="E35" s="39"/>
      <c r="F35" s="39"/>
      <c r="G35" s="39"/>
    </row>
    <row r="36" spans="2:7" ht="15.75" thickTop="1" thickBot="1" x14ac:dyDescent="0.3">
      <c r="B36" s="39"/>
      <c r="C36" s="39"/>
      <c r="D36" s="39"/>
      <c r="E36" s="39"/>
      <c r="F36" s="39"/>
      <c r="G36" s="39"/>
    </row>
    <row r="37" spans="2:7" ht="33.950000000000003" customHeight="1" thickTop="1" thickBot="1" x14ac:dyDescent="0.3">
      <c r="B37" s="45" t="s">
        <v>21</v>
      </c>
      <c r="C37" s="45"/>
      <c r="D37" s="45"/>
      <c r="E37" s="45"/>
      <c r="F37" s="45"/>
      <c r="G37" s="26"/>
    </row>
    <row r="38" spans="2:7" ht="15.75" thickTop="1" thickBot="1" x14ac:dyDescent="0.3">
      <c r="B38" s="38" t="s">
        <v>58</v>
      </c>
      <c r="C38" s="41" t="s">
        <v>13</v>
      </c>
      <c r="D38" s="41"/>
      <c r="E38" s="41"/>
      <c r="F38" s="41"/>
      <c r="G38" s="38" t="s">
        <v>14</v>
      </c>
    </row>
    <row r="39" spans="2:7" ht="46.5" customHeight="1" thickTop="1" thickBot="1" x14ac:dyDescent="0.3">
      <c r="B39" s="38"/>
      <c r="C39" s="27" t="s">
        <v>61</v>
      </c>
      <c r="D39" s="27" t="s">
        <v>62</v>
      </c>
      <c r="E39" s="28" t="s">
        <v>15</v>
      </c>
      <c r="F39" s="28" t="s">
        <v>10</v>
      </c>
      <c r="G39" s="38"/>
    </row>
    <row r="40" spans="2:7" ht="36" customHeight="1" thickTop="1" thickBot="1" x14ac:dyDescent="0.3">
      <c r="B40" s="29" t="s">
        <v>68</v>
      </c>
      <c r="C40" s="30"/>
      <c r="D40" s="30"/>
      <c r="E40" s="31" t="e">
        <f>+C40/D40</f>
        <v>#DIV/0!</v>
      </c>
      <c r="F40" s="32">
        <v>1</v>
      </c>
      <c r="G40" s="42"/>
    </row>
    <row r="41" spans="2:7" ht="33.950000000000003" customHeight="1" thickTop="1" thickBot="1" x14ac:dyDescent="0.3">
      <c r="B41" s="29" t="s">
        <v>69</v>
      </c>
      <c r="C41" s="30"/>
      <c r="D41" s="30"/>
      <c r="E41" s="31" t="e">
        <f>+C41/D41</f>
        <v>#DIV/0!</v>
      </c>
      <c r="F41" s="32">
        <v>1</v>
      </c>
      <c r="G41" s="43"/>
    </row>
    <row r="42" spans="2:7" ht="24.75" customHeight="1" thickTop="1" thickBot="1" x14ac:dyDescent="0.3">
      <c r="B42" s="34" t="s">
        <v>63</v>
      </c>
      <c r="C42" s="35"/>
      <c r="D42" s="36" t="e">
        <f>+AVERAGE(E40:E41)</f>
        <v>#DIV/0!</v>
      </c>
      <c r="E42" s="37"/>
      <c r="F42" s="20"/>
      <c r="G42" s="21"/>
    </row>
  </sheetData>
  <mergeCells count="27">
    <mergeCell ref="B2:B4"/>
    <mergeCell ref="C2:F3"/>
    <mergeCell ref="C4:F4"/>
    <mergeCell ref="B37:F37"/>
    <mergeCell ref="C38:F38"/>
    <mergeCell ref="C10:D10"/>
    <mergeCell ref="E10:F10"/>
    <mergeCell ref="C11:G11"/>
    <mergeCell ref="C12:G12"/>
    <mergeCell ref="C13:G13"/>
    <mergeCell ref="C14:G14"/>
    <mergeCell ref="C15:G15"/>
    <mergeCell ref="C8:G8"/>
    <mergeCell ref="C6:G6"/>
    <mergeCell ref="C7:G7"/>
    <mergeCell ref="C9:G9"/>
    <mergeCell ref="B5:G5"/>
    <mergeCell ref="B42:C42"/>
    <mergeCell ref="D42:E42"/>
    <mergeCell ref="B38:B39"/>
    <mergeCell ref="B20:G36"/>
    <mergeCell ref="G38:G39"/>
    <mergeCell ref="C16:G16"/>
    <mergeCell ref="C17:G17"/>
    <mergeCell ref="B18:G18"/>
    <mergeCell ref="B19:G19"/>
    <mergeCell ref="G40:G41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view="pageBreakPreview" topLeftCell="A33" zoomScaleSheetLayoutView="100" workbookViewId="0">
      <selection activeCell="I39" sqref="I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95"/>
      <c r="B1" s="97" t="s">
        <v>0</v>
      </c>
      <c r="C1" s="98"/>
      <c r="D1" s="98"/>
      <c r="E1" s="99"/>
      <c r="F1" s="1" t="s">
        <v>19</v>
      </c>
    </row>
    <row r="2" spans="1:6" x14ac:dyDescent="0.25">
      <c r="A2" s="95"/>
      <c r="B2" s="100"/>
      <c r="C2" s="101"/>
      <c r="D2" s="101"/>
      <c r="E2" s="102"/>
      <c r="F2" s="1" t="s">
        <v>25</v>
      </c>
    </row>
    <row r="3" spans="1:6" x14ac:dyDescent="0.25">
      <c r="A3" s="95"/>
      <c r="B3" s="100"/>
      <c r="C3" s="101"/>
      <c r="D3" s="101"/>
      <c r="E3" s="102"/>
      <c r="F3" s="1" t="s">
        <v>24</v>
      </c>
    </row>
    <row r="4" spans="1:6" x14ac:dyDescent="0.25">
      <c r="A4" s="96"/>
      <c r="B4" s="103"/>
      <c r="C4" s="104"/>
      <c r="D4" s="104"/>
      <c r="E4" s="105"/>
      <c r="F4" s="1" t="s">
        <v>23</v>
      </c>
    </row>
    <row r="5" spans="1:6" ht="19.5" customHeight="1" x14ac:dyDescent="0.25">
      <c r="A5" s="9" t="s">
        <v>1</v>
      </c>
      <c r="B5" s="106" t="s">
        <v>40</v>
      </c>
      <c r="C5" s="107"/>
      <c r="D5" s="107"/>
      <c r="E5" s="107"/>
      <c r="F5" s="108"/>
    </row>
    <row r="6" spans="1:6" ht="18.75" customHeight="1" x14ac:dyDescent="0.25">
      <c r="A6" s="9" t="s">
        <v>2</v>
      </c>
      <c r="B6" s="109" t="s">
        <v>41</v>
      </c>
      <c r="C6" s="110"/>
      <c r="D6" s="110"/>
      <c r="E6" s="110"/>
      <c r="F6" s="111"/>
    </row>
    <row r="7" spans="1:6" ht="20.25" customHeight="1" x14ac:dyDescent="0.25">
      <c r="A7" s="9" t="s">
        <v>3</v>
      </c>
      <c r="B7" s="112" t="s">
        <v>38</v>
      </c>
      <c r="C7" s="113"/>
      <c r="D7" s="113"/>
      <c r="E7" s="113"/>
      <c r="F7" s="114"/>
    </row>
    <row r="8" spans="1:6" ht="20.25" customHeight="1" x14ac:dyDescent="0.25">
      <c r="A8" s="9" t="s">
        <v>4</v>
      </c>
      <c r="B8" s="92" t="s">
        <v>37</v>
      </c>
      <c r="C8" s="93"/>
      <c r="D8" s="93"/>
      <c r="E8" s="93"/>
      <c r="F8" s="94"/>
    </row>
    <row r="9" spans="1:6" ht="15" x14ac:dyDescent="0.25">
      <c r="A9" s="9" t="s">
        <v>5</v>
      </c>
      <c r="B9" s="69" t="s">
        <v>18</v>
      </c>
      <c r="C9" s="70"/>
      <c r="D9" s="71" t="s">
        <v>6</v>
      </c>
      <c r="E9" s="70"/>
      <c r="F9" s="19" t="s">
        <v>42</v>
      </c>
    </row>
    <row r="10" spans="1:6" ht="60" customHeight="1" x14ac:dyDescent="0.25">
      <c r="A10" s="10" t="s">
        <v>7</v>
      </c>
      <c r="B10" s="72" t="s">
        <v>17</v>
      </c>
      <c r="C10" s="73"/>
      <c r="D10" s="73"/>
      <c r="E10" s="73"/>
      <c r="F10" s="74"/>
    </row>
    <row r="11" spans="1:6" ht="22.5" customHeight="1" x14ac:dyDescent="0.25">
      <c r="A11" s="9" t="s">
        <v>26</v>
      </c>
      <c r="B11" s="75" t="s">
        <v>35</v>
      </c>
      <c r="C11" s="76"/>
      <c r="D11" s="76"/>
      <c r="E11" s="76"/>
      <c r="F11" s="77"/>
    </row>
    <row r="12" spans="1:6" ht="20.25" customHeight="1" x14ac:dyDescent="0.25">
      <c r="A12" s="9" t="s">
        <v>8</v>
      </c>
      <c r="B12" s="78" t="s">
        <v>27</v>
      </c>
      <c r="C12" s="79"/>
      <c r="D12" s="79"/>
      <c r="E12" s="79"/>
      <c r="F12" s="80"/>
    </row>
    <row r="13" spans="1:6" ht="18.75" customHeight="1" x14ac:dyDescent="0.25">
      <c r="A13" s="9" t="s">
        <v>9</v>
      </c>
      <c r="B13" s="81" t="s">
        <v>28</v>
      </c>
      <c r="C13" s="82"/>
      <c r="D13" s="82"/>
      <c r="E13" s="82"/>
      <c r="F13" s="83"/>
    </row>
    <row r="14" spans="1:6" ht="19.5" customHeight="1" x14ac:dyDescent="0.25">
      <c r="A14" s="9" t="s">
        <v>10</v>
      </c>
      <c r="B14" s="84">
        <v>0.6</v>
      </c>
      <c r="C14" s="85"/>
      <c r="D14" s="85"/>
      <c r="E14" s="85"/>
      <c r="F14" s="86"/>
    </row>
    <row r="15" spans="1:6" ht="19.5" customHeight="1" x14ac:dyDescent="0.25">
      <c r="A15" s="9" t="s">
        <v>11</v>
      </c>
      <c r="B15" s="84" t="s">
        <v>43</v>
      </c>
      <c r="C15" s="85"/>
      <c r="D15" s="85"/>
      <c r="E15" s="85"/>
      <c r="F15" s="86"/>
    </row>
    <row r="16" spans="1:6" ht="21" customHeight="1" x14ac:dyDescent="0.25">
      <c r="A16" s="13" t="s">
        <v>12</v>
      </c>
      <c r="B16" s="87" t="s">
        <v>41</v>
      </c>
      <c r="C16" s="88"/>
      <c r="D16" s="88"/>
      <c r="E16" s="88"/>
      <c r="F16" s="89"/>
    </row>
    <row r="17" spans="1:6" x14ac:dyDescent="0.25">
      <c r="A17" s="90"/>
      <c r="B17" s="90"/>
      <c r="C17" s="90"/>
      <c r="D17" s="90"/>
      <c r="E17" s="90"/>
      <c r="F17" s="90"/>
    </row>
    <row r="18" spans="1:6" x14ac:dyDescent="0.25">
      <c r="A18" s="91" t="s">
        <v>20</v>
      </c>
      <c r="B18" s="91"/>
      <c r="C18" s="91"/>
      <c r="D18" s="91"/>
      <c r="E18" s="91"/>
      <c r="F18" s="91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  <row r="31" spans="1:6" x14ac:dyDescent="0.25">
      <c r="A31" s="68"/>
      <c r="B31" s="68"/>
      <c r="C31" s="68"/>
      <c r="D31" s="68"/>
      <c r="E31" s="68"/>
      <c r="F31" s="68"/>
    </row>
    <row r="32" spans="1:6" x14ac:dyDescent="0.25">
      <c r="A32" s="68"/>
      <c r="B32" s="68"/>
      <c r="C32" s="68"/>
      <c r="D32" s="68"/>
      <c r="E32" s="68"/>
      <c r="F32" s="68"/>
    </row>
    <row r="33" spans="1:6" x14ac:dyDescent="0.25">
      <c r="A33" s="68"/>
      <c r="B33" s="68"/>
      <c r="C33" s="68"/>
      <c r="D33" s="68"/>
      <c r="E33" s="68"/>
      <c r="F33" s="68"/>
    </row>
    <row r="34" spans="1:6" x14ac:dyDescent="0.25">
      <c r="A34" s="68"/>
      <c r="B34" s="68"/>
      <c r="C34" s="68"/>
      <c r="D34" s="68"/>
      <c r="E34" s="68"/>
      <c r="F34" s="68"/>
    </row>
    <row r="35" spans="1:6" x14ac:dyDescent="0.25">
      <c r="A35" s="68"/>
      <c r="B35" s="68"/>
      <c r="C35" s="68"/>
      <c r="D35" s="68"/>
      <c r="E35" s="68"/>
      <c r="F35" s="68"/>
    </row>
    <row r="36" spans="1:6" ht="15" x14ac:dyDescent="0.25">
      <c r="A36" s="56" t="s">
        <v>21</v>
      </c>
      <c r="B36" s="57"/>
      <c r="C36" s="57"/>
      <c r="D36" s="57"/>
      <c r="E36" s="58"/>
      <c r="F36" s="14">
        <v>4</v>
      </c>
    </row>
    <row r="37" spans="1:6" x14ac:dyDescent="0.25">
      <c r="A37" s="11" t="s">
        <v>22</v>
      </c>
      <c r="B37" s="59" t="s">
        <v>13</v>
      </c>
      <c r="C37" s="60"/>
      <c r="D37" s="60"/>
      <c r="E37" s="61"/>
      <c r="F37" s="62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63"/>
    </row>
    <row r="39" spans="1:6" ht="91.5" customHeight="1" x14ac:dyDescent="0.25">
      <c r="A39" s="17" t="s">
        <v>31</v>
      </c>
      <c r="B39" s="6">
        <v>0</v>
      </c>
      <c r="C39" s="6">
        <v>0</v>
      </c>
      <c r="D39" s="7" t="e">
        <f>B39/C39</f>
        <v>#DIV/0!</v>
      </c>
      <c r="E39" s="8">
        <f>$B$14</f>
        <v>0.6</v>
      </c>
      <c r="F39" s="18" t="s">
        <v>46</v>
      </c>
    </row>
    <row r="40" spans="1:6" ht="97.5" customHeight="1" x14ac:dyDescent="0.25">
      <c r="A40" s="17" t="s">
        <v>32</v>
      </c>
      <c r="B40" s="6">
        <v>0</v>
      </c>
      <c r="C40" s="6">
        <v>0</v>
      </c>
      <c r="D40" s="7" t="e">
        <f t="shared" ref="D40:D42" si="0">B40/C40</f>
        <v>#DIV/0!</v>
      </c>
      <c r="E40" s="8">
        <f t="shared" ref="E40:E42" si="1">$B$14</f>
        <v>0.6</v>
      </c>
      <c r="F40" s="18" t="s">
        <v>47</v>
      </c>
    </row>
    <row r="41" spans="1:6" ht="141" customHeight="1" x14ac:dyDescent="0.25">
      <c r="A41" s="17" t="s">
        <v>33</v>
      </c>
      <c r="B41" s="6">
        <v>0</v>
      </c>
      <c r="C41" s="6">
        <v>0</v>
      </c>
      <c r="D41" s="7" t="e">
        <f t="shared" si="0"/>
        <v>#DIV/0!</v>
      </c>
      <c r="E41" s="8">
        <f t="shared" si="1"/>
        <v>0.6</v>
      </c>
      <c r="F41" s="18"/>
    </row>
    <row r="42" spans="1:6" ht="30.75" customHeight="1" x14ac:dyDescent="0.25">
      <c r="A42" s="17" t="s">
        <v>34</v>
      </c>
      <c r="B42" s="6">
        <v>0</v>
      </c>
      <c r="C42" s="6">
        <v>0</v>
      </c>
      <c r="D42" s="7" t="e">
        <f t="shared" si="0"/>
        <v>#DIV/0!</v>
      </c>
      <c r="E42" s="8">
        <f t="shared" si="1"/>
        <v>0.6</v>
      </c>
      <c r="F42" s="15"/>
    </row>
    <row r="43" spans="1:6" ht="20.25" customHeight="1" x14ac:dyDescent="0.25">
      <c r="A43" s="64" t="s">
        <v>16</v>
      </c>
      <c r="B43" s="65"/>
      <c r="C43" s="66" t="e">
        <f>SUM(D39:D42)/F36</f>
        <v>#DIV/0!</v>
      </c>
      <c r="D43" s="67"/>
      <c r="E43" s="16"/>
      <c r="F43" s="16"/>
    </row>
  </sheetData>
  <mergeCells count="23">
    <mergeCell ref="B8:F8"/>
    <mergeCell ref="A1:A4"/>
    <mergeCell ref="B1:E4"/>
    <mergeCell ref="B5:F5"/>
    <mergeCell ref="B6:F6"/>
    <mergeCell ref="B7:F7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A36:E36"/>
    <mergeCell ref="B37:E37"/>
    <mergeCell ref="F37:F38"/>
    <mergeCell ref="A43:B43"/>
    <mergeCell ref="C43:D43"/>
  </mergeCells>
  <pageMargins left="0.7" right="0.7" top="0.75" bottom="0.75" header="0.3" footer="0.3"/>
  <pageSetup scale="57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opLeftCell="A26" workbookViewId="0">
      <selection activeCell="C39" sqref="C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95"/>
      <c r="B1" s="97" t="s">
        <v>0</v>
      </c>
      <c r="C1" s="98"/>
      <c r="D1" s="98"/>
      <c r="E1" s="99"/>
      <c r="F1" s="1" t="s">
        <v>19</v>
      </c>
    </row>
    <row r="2" spans="1:6" x14ac:dyDescent="0.25">
      <c r="A2" s="95"/>
      <c r="B2" s="100"/>
      <c r="C2" s="101"/>
      <c r="D2" s="101"/>
      <c r="E2" s="102"/>
      <c r="F2" s="1" t="s">
        <v>25</v>
      </c>
    </row>
    <row r="3" spans="1:6" x14ac:dyDescent="0.25">
      <c r="A3" s="95"/>
      <c r="B3" s="100"/>
      <c r="C3" s="101"/>
      <c r="D3" s="101"/>
      <c r="E3" s="102"/>
      <c r="F3" s="1" t="s">
        <v>24</v>
      </c>
    </row>
    <row r="4" spans="1:6" x14ac:dyDescent="0.25">
      <c r="A4" s="96"/>
      <c r="B4" s="103"/>
      <c r="C4" s="104"/>
      <c r="D4" s="104"/>
      <c r="E4" s="105"/>
      <c r="F4" s="1" t="s">
        <v>23</v>
      </c>
    </row>
    <row r="5" spans="1:6" ht="19.5" customHeight="1" x14ac:dyDescent="0.25">
      <c r="A5" s="9" t="s">
        <v>1</v>
      </c>
      <c r="B5" s="106" t="s">
        <v>40</v>
      </c>
      <c r="C5" s="107"/>
      <c r="D5" s="107"/>
      <c r="E5" s="107"/>
      <c r="F5" s="108"/>
    </row>
    <row r="6" spans="1:6" ht="18.75" customHeight="1" x14ac:dyDescent="0.25">
      <c r="A6" s="9" t="s">
        <v>2</v>
      </c>
      <c r="B6" s="109" t="s">
        <v>41</v>
      </c>
      <c r="C6" s="110"/>
      <c r="D6" s="110"/>
      <c r="E6" s="110"/>
      <c r="F6" s="111"/>
    </row>
    <row r="7" spans="1:6" ht="20.25" customHeight="1" x14ac:dyDescent="0.25">
      <c r="A7" s="9" t="s">
        <v>3</v>
      </c>
      <c r="B7" s="112" t="s">
        <v>38</v>
      </c>
      <c r="C7" s="113"/>
      <c r="D7" s="113"/>
      <c r="E7" s="113"/>
      <c r="F7" s="114"/>
    </row>
    <row r="8" spans="1:6" ht="20.25" customHeight="1" x14ac:dyDescent="0.25">
      <c r="A8" s="9" t="s">
        <v>4</v>
      </c>
      <c r="B8" s="92" t="s">
        <v>37</v>
      </c>
      <c r="C8" s="93"/>
      <c r="D8" s="93"/>
      <c r="E8" s="93"/>
      <c r="F8" s="94"/>
    </row>
    <row r="9" spans="1:6" ht="15" x14ac:dyDescent="0.25">
      <c r="A9" s="9" t="s">
        <v>5</v>
      </c>
      <c r="B9" s="69" t="s">
        <v>18</v>
      </c>
      <c r="C9" s="70"/>
      <c r="D9" s="71" t="s">
        <v>6</v>
      </c>
      <c r="E9" s="70"/>
      <c r="F9" s="19" t="s">
        <v>42</v>
      </c>
    </row>
    <row r="10" spans="1:6" ht="60" customHeight="1" x14ac:dyDescent="0.25">
      <c r="A10" s="10" t="s">
        <v>7</v>
      </c>
      <c r="B10" s="72" t="s">
        <v>17</v>
      </c>
      <c r="C10" s="73"/>
      <c r="D10" s="73"/>
      <c r="E10" s="73"/>
      <c r="F10" s="74"/>
    </row>
    <row r="11" spans="1:6" ht="22.5" customHeight="1" x14ac:dyDescent="0.25">
      <c r="A11" s="9" t="s">
        <v>26</v>
      </c>
      <c r="B11" s="75" t="s">
        <v>35</v>
      </c>
      <c r="C11" s="76"/>
      <c r="D11" s="76"/>
      <c r="E11" s="76"/>
      <c r="F11" s="77"/>
    </row>
    <row r="12" spans="1:6" ht="20.25" customHeight="1" x14ac:dyDescent="0.25">
      <c r="A12" s="9" t="s">
        <v>8</v>
      </c>
      <c r="B12" s="78" t="s">
        <v>27</v>
      </c>
      <c r="C12" s="79"/>
      <c r="D12" s="79"/>
      <c r="E12" s="79"/>
      <c r="F12" s="80"/>
    </row>
    <row r="13" spans="1:6" ht="18.75" customHeight="1" x14ac:dyDescent="0.25">
      <c r="A13" s="9" t="s">
        <v>9</v>
      </c>
      <c r="B13" s="81" t="s">
        <v>28</v>
      </c>
      <c r="C13" s="82"/>
      <c r="D13" s="82"/>
      <c r="E13" s="82"/>
      <c r="F13" s="83"/>
    </row>
    <row r="14" spans="1:6" ht="19.5" customHeight="1" x14ac:dyDescent="0.25">
      <c r="A14" s="9" t="s">
        <v>10</v>
      </c>
      <c r="B14" s="84">
        <v>0.6</v>
      </c>
      <c r="C14" s="85"/>
      <c r="D14" s="85"/>
      <c r="E14" s="85"/>
      <c r="F14" s="86"/>
    </row>
    <row r="15" spans="1:6" ht="19.5" customHeight="1" x14ac:dyDescent="0.25">
      <c r="A15" s="9" t="s">
        <v>11</v>
      </c>
      <c r="B15" s="84" t="s">
        <v>43</v>
      </c>
      <c r="C15" s="85"/>
      <c r="D15" s="85"/>
      <c r="E15" s="85"/>
      <c r="F15" s="86"/>
    </row>
    <row r="16" spans="1:6" ht="21" customHeight="1" x14ac:dyDescent="0.25">
      <c r="A16" s="13" t="s">
        <v>12</v>
      </c>
      <c r="B16" s="87" t="s">
        <v>41</v>
      </c>
      <c r="C16" s="88"/>
      <c r="D16" s="88"/>
      <c r="E16" s="88"/>
      <c r="F16" s="89"/>
    </row>
    <row r="17" spans="1:6" x14ac:dyDescent="0.25">
      <c r="A17" s="90"/>
      <c r="B17" s="90"/>
      <c r="C17" s="90"/>
      <c r="D17" s="90"/>
      <c r="E17" s="90"/>
      <c r="F17" s="90"/>
    </row>
    <row r="18" spans="1:6" x14ac:dyDescent="0.25">
      <c r="A18" s="91" t="s">
        <v>20</v>
      </c>
      <c r="B18" s="91"/>
      <c r="C18" s="91"/>
      <c r="D18" s="91"/>
      <c r="E18" s="91"/>
      <c r="F18" s="91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  <row r="31" spans="1:6" x14ac:dyDescent="0.25">
      <c r="A31" s="68"/>
      <c r="B31" s="68"/>
      <c r="C31" s="68"/>
      <c r="D31" s="68"/>
      <c r="E31" s="68"/>
      <c r="F31" s="68"/>
    </row>
    <row r="32" spans="1:6" x14ac:dyDescent="0.25">
      <c r="A32" s="68"/>
      <c r="B32" s="68"/>
      <c r="C32" s="68"/>
      <c r="D32" s="68"/>
      <c r="E32" s="68"/>
      <c r="F32" s="68"/>
    </row>
    <row r="33" spans="1:6" x14ac:dyDescent="0.25">
      <c r="A33" s="68"/>
      <c r="B33" s="68"/>
      <c r="C33" s="68"/>
      <c r="D33" s="68"/>
      <c r="E33" s="68"/>
      <c r="F33" s="68"/>
    </row>
    <row r="34" spans="1:6" x14ac:dyDescent="0.25">
      <c r="A34" s="68"/>
      <c r="B34" s="68"/>
      <c r="C34" s="68"/>
      <c r="D34" s="68"/>
      <c r="E34" s="68"/>
      <c r="F34" s="68"/>
    </row>
    <row r="35" spans="1:6" x14ac:dyDescent="0.25">
      <c r="A35" s="68"/>
      <c r="B35" s="68"/>
      <c r="C35" s="68"/>
      <c r="D35" s="68"/>
      <c r="E35" s="68"/>
      <c r="F35" s="68"/>
    </row>
    <row r="36" spans="1:6" ht="15" x14ac:dyDescent="0.25">
      <c r="A36" s="56" t="s">
        <v>21</v>
      </c>
      <c r="B36" s="57"/>
      <c r="C36" s="57"/>
      <c r="D36" s="57"/>
      <c r="E36" s="58"/>
      <c r="F36" s="14">
        <v>4</v>
      </c>
    </row>
    <row r="37" spans="1:6" x14ac:dyDescent="0.25">
      <c r="A37" s="11" t="s">
        <v>22</v>
      </c>
      <c r="B37" s="59" t="s">
        <v>13</v>
      </c>
      <c r="C37" s="60"/>
      <c r="D37" s="60"/>
      <c r="E37" s="61"/>
      <c r="F37" s="62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63"/>
    </row>
    <row r="39" spans="1:6" ht="91.5" customHeight="1" x14ac:dyDescent="0.25">
      <c r="A39" s="17" t="s">
        <v>31</v>
      </c>
      <c r="B39" s="6"/>
      <c r="C39" s="6"/>
      <c r="D39" s="7" t="e">
        <f>B39/C39</f>
        <v>#DIV/0!</v>
      </c>
      <c r="E39" s="8">
        <f>$B$14</f>
        <v>0.6</v>
      </c>
      <c r="F39" s="18" t="s">
        <v>39</v>
      </c>
    </row>
    <row r="40" spans="1:6" ht="213.75" customHeight="1" x14ac:dyDescent="0.25">
      <c r="A40" s="17" t="s">
        <v>32</v>
      </c>
      <c r="B40" s="6"/>
      <c r="C40" s="6"/>
      <c r="D40" s="7"/>
      <c r="E40" s="8">
        <f t="shared" ref="E40:E42" si="0">$B$14</f>
        <v>0.6</v>
      </c>
      <c r="F40" s="18" t="s">
        <v>44</v>
      </c>
    </row>
    <row r="41" spans="1:6" ht="141" customHeight="1" x14ac:dyDescent="0.25">
      <c r="A41" s="17" t="s">
        <v>33</v>
      </c>
      <c r="B41" s="6"/>
      <c r="C41" s="6"/>
      <c r="D41" s="7"/>
      <c r="E41" s="8">
        <f t="shared" si="0"/>
        <v>0.6</v>
      </c>
      <c r="F41" s="18" t="s">
        <v>45</v>
      </c>
    </row>
    <row r="42" spans="1:6" ht="30.75" customHeight="1" x14ac:dyDescent="0.25">
      <c r="A42" s="17" t="s">
        <v>34</v>
      </c>
      <c r="B42" s="6"/>
      <c r="C42" s="6"/>
      <c r="D42" s="7"/>
      <c r="E42" s="8">
        <f t="shared" si="0"/>
        <v>0.6</v>
      </c>
      <c r="F42" s="15"/>
    </row>
    <row r="43" spans="1:6" ht="20.25" customHeight="1" x14ac:dyDescent="0.25">
      <c r="A43" s="64" t="s">
        <v>16</v>
      </c>
      <c r="B43" s="65"/>
      <c r="C43" s="66" t="e">
        <f>SUM(D39:D42)/F36</f>
        <v>#DIV/0!</v>
      </c>
      <c r="D43" s="67"/>
      <c r="E43" s="16"/>
      <c r="F43" s="16"/>
    </row>
  </sheetData>
  <mergeCells count="23">
    <mergeCell ref="B8:F8"/>
    <mergeCell ref="A1:A4"/>
    <mergeCell ref="B1:E4"/>
    <mergeCell ref="B5:F5"/>
    <mergeCell ref="B6:F6"/>
    <mergeCell ref="B7:F7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A36:E36"/>
    <mergeCell ref="B37:E37"/>
    <mergeCell ref="F37:F38"/>
    <mergeCell ref="A43:B43"/>
    <mergeCell ref="C43:D4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EFECTIVIDAD TRAMITE PQRSD</vt:lpstr>
      <vt:lpstr>SATISFACCION RTA PQRSD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Aizar</dc:creator>
  <cp:lastModifiedBy>DORIS PABON</cp:lastModifiedBy>
  <cp:lastPrinted>2023-06-29T13:45:53Z</cp:lastPrinted>
  <dcterms:created xsi:type="dcterms:W3CDTF">2017-07-08T15:18:26Z</dcterms:created>
  <dcterms:modified xsi:type="dcterms:W3CDTF">2023-08-24T21:13:35Z</dcterms:modified>
</cp:coreProperties>
</file>